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c5d7fa2353ff38e4/LỆNH KHẨN CẤP/01. NTĐ 5000 CHỖ/01. PHÁP LÝ/"/>
    </mc:Choice>
  </mc:AlternateContent>
  <xr:revisionPtr revIDLastSave="105" documentId="13_ncr:1_{18631622-5086-46B6-9232-3B3AA77CD7A1}" xr6:coauthVersionLast="47" xr6:coauthVersionMax="47" xr10:uidLastSave="{1C56451C-EBB8-488A-B628-FD60012BFDEE}"/>
  <bookViews>
    <workbookView xWindow="28680" yWindow="-120" windowWidth="29040" windowHeight="15720" xr2:uid="{62EEDDE3-FD83-4963-B693-1C939ECF73F6}"/>
  </bookViews>
  <sheets>
    <sheet name="Sheet1" sheetId="1" r:id="rId1"/>
  </sheets>
  <externalReferences>
    <externalReference r:id="rId2"/>
  </externalReferences>
  <definedNames>
    <definedName name="_xlnm._FilterDatabase" localSheetId="0" hidden="1">Sheet1!$A$5:$E$74</definedName>
    <definedName name="_xlnm.Print_Area" localSheetId="0">Sheet1!$A$1:$E$90</definedName>
    <definedName name="_xlnm.Print_Titles" localSheetId="0">Sheet1!$5:$5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1" l="1"/>
  <c r="E13" i="1" l="1"/>
  <c r="E12" i="1"/>
  <c r="E10" i="1"/>
  <c r="E8" i="1"/>
</calcChain>
</file>

<file path=xl/sharedStrings.xml><?xml version="1.0" encoding="utf-8"?>
<sst xmlns="http://schemas.openxmlformats.org/spreadsheetml/2006/main" count="243" uniqueCount="184">
  <si>
    <t>ĐVT</t>
  </si>
  <si>
    <t>I</t>
  </si>
  <si>
    <t>Trần trang trí ngoài trời</t>
  </si>
  <si>
    <t>- Tấm xi măng cemboard dày 9mm.
- Khung xương thép hộp.</t>
  </si>
  <si>
    <t>m2</t>
  </si>
  <si>
    <t>Trần trang trí trong nhà</t>
  </si>
  <si>
    <t>II</t>
  </si>
  <si>
    <t>Đèn downlight âm trần D200</t>
  </si>
  <si>
    <t>Đèn downlight âm trần D150</t>
  </si>
  <si>
    <t>Cái</t>
  </si>
  <si>
    <t>Đèn máng huỳnh quang</t>
  </si>
  <si>
    <t>Đèn pha sân thi đấu</t>
  </si>
  <si>
    <t>III</t>
  </si>
  <si>
    <t>Đá lát sân</t>
  </si>
  <si>
    <t>IV</t>
  </si>
  <si>
    <t>Kim thu sét</t>
  </si>
  <si>
    <t>Bộ</t>
  </si>
  <si>
    <t>Đầu thu sét kim thu sét chủ động, bán kính bảo vệ R=70m (Ingesco-Pulsar hoặc tương đương)</t>
  </si>
  <si>
    <t>V</t>
  </si>
  <si>
    <t>Loa âm trần 6/3/1.5W</t>
  </si>
  <si>
    <t>Loa gắn cột 10W</t>
  </si>
  <si>
    <t>Dây loa 2 lõi 16 awg chống nhiễu 2x1,5mm2</t>
  </si>
  <si>
    <t>Chiếc</t>
  </si>
  <si>
    <t>md</t>
  </si>
  <si>
    <t>VI</t>
  </si>
  <si>
    <t>Đèn downlight âm trần D120</t>
  </si>
  <si>
    <t>Đèn downlight D120 1x13W (1xPL-C/4P13W/ Phillips)</t>
  </si>
  <si>
    <t>Bộ chuyển đổi quang điện khoảng cách &gt;500m (A+B)</t>
  </si>
  <si>
    <t>Cáp UTP cat6</t>
  </si>
  <si>
    <t>VII</t>
  </si>
  <si>
    <t>Tấm lợp mái</t>
  </si>
  <si>
    <t>Tấm lợp mái dạng X-RIB
- Tấm hợp kim dày 0.9mm (APT) cán sóng tròn dạng X-RIB liên kết với xà gồ không dùng vít, sơn Flourocarbon - chịu môi trường biển.</t>
  </si>
  <si>
    <t>Kẹp tiêu chuẩn</t>
  </si>
  <si>
    <t>Lớp bịt chống thấm</t>
  </si>
  <si>
    <t>Tấm gỗ dán</t>
  </si>
  <si>
    <t>Thanh thép M</t>
  </si>
  <si>
    <t>Lớp cách nhiệt</t>
  </si>
  <si>
    <t>Liên kết I.M.S</t>
  </si>
  <si>
    <t>Tôn sóng</t>
  </si>
  <si>
    <t>Kẹp tiêu chuẩn X-RIB</t>
  </si>
  <si>
    <t>Lớp bịt chống thấm dày 1mm</t>
  </si>
  <si>
    <t>Tấm gỗ dán mỏng chống thấm 2 lớp dày 7mm</t>
  </si>
  <si>
    <t>Thanh thép M rộng 40mm, dày 1.2mm</t>
  </si>
  <si>
    <t>Lớp cách nhiệt bằng bông khoáng - Rockwool Ecofox dày 150mm</t>
  </si>
  <si>
    <t>Liên kết I.M.S (thép chữ Y)</t>
  </si>
  <si>
    <t>kg</t>
  </si>
  <si>
    <t>Vật liệu mái, bao che dạng tấm tam giác</t>
  </si>
  <si>
    <t>Tấm ốp</t>
  </si>
  <si>
    <t>Liên kết PDA Bracket</t>
  </si>
  <si>
    <t>VIII</t>
  </si>
  <si>
    <t>Đèn rọi cây</t>
  </si>
  <si>
    <t>Đèn rọi cây bóng Metal Halide 220V/150W MVF606 C 1xCDM-T150W K 220V-50Hz NB/Phillips</t>
  </si>
  <si>
    <t>Đèn âm tường</t>
  </si>
  <si>
    <t>Đèn âm tường 26W WL-2002 1x26W/Phillips</t>
  </si>
  <si>
    <t>bộ</t>
  </si>
  <si>
    <t>Đèn âm nước</t>
  </si>
  <si>
    <t>Đèn âm nước 9W (chống thấm) BBP330 9xLED-HP/WW 220-240V 24/Phillips - đèn LED</t>
  </si>
  <si>
    <t>Đèn nấm chiếu sáng sân vườn</t>
  </si>
  <si>
    <t>BCP150 LED150 PSU 220-240V/Phillips</t>
  </si>
  <si>
    <t>Đèn led trang trí</t>
  </si>
  <si>
    <t>Đèn led leo cây</t>
  </si>
  <si>
    <t>Đèn đường</t>
  </si>
  <si>
    <t>Đèn đường H=9m 250W, cột cần đơn (bao gồm cả cột, chóa, đèn)</t>
  </si>
  <si>
    <t>Cột đèn cao áp</t>
  </si>
  <si>
    <t>Cột đèn cao áp cột thép bát giác cao H=20m; 8 đèn x1000W (bao gồm cả cột, chóa cao áp, đèn cao áp)</t>
  </si>
  <si>
    <t>IX</t>
  </si>
  <si>
    <t>Ắc quy dự phòng cho hệ thống báo cháy</t>
  </si>
  <si>
    <t>Đầu báo cháy nhiệt địa chỉ</t>
  </si>
  <si>
    <t>Modul điều khiển DCP - R2ML</t>
  </si>
  <si>
    <t>Còi kèm đèn báo cháy khẩn cấp</t>
  </si>
  <si>
    <t>Đèn chiếu sáng sự cố</t>
  </si>
  <si>
    <t>Đèn chỉ hướng thoát nạn</t>
  </si>
  <si>
    <t>Dây tín hiệu báo cháy 2x1,5mm2</t>
  </si>
  <si>
    <t>Ống nhựa SP D20 và phụ kiện</t>
  </si>
  <si>
    <t>Bình kích hoạt chữa cháy khí</t>
  </si>
  <si>
    <t>Van điều khiển đầu bình khí</t>
  </si>
  <si>
    <t>Ắc quy cho bơm dầu</t>
  </si>
  <si>
    <t>tủ</t>
  </si>
  <si>
    <t>m</t>
  </si>
  <si>
    <t>bình</t>
  </si>
  <si>
    <t>đầu</t>
  </si>
  <si>
    <t>nút</t>
  </si>
  <si>
    <t>chuông</t>
  </si>
  <si>
    <t>đèn</t>
  </si>
  <si>
    <t>Tên vật tư, thiết bị</t>
  </si>
  <si>
    <t>Thông số kỹ thuật/ tiêu chuẩn áp dụng</t>
  </si>
  <si>
    <t>Khối lượng</t>
  </si>
  <si>
    <t>Stt</t>
  </si>
  <si>
    <t>CÔNG TRÌNH NHÀ THI ĐẤU ĐA NĂNG 5.000 CHỖ</t>
  </si>
  <si>
    <t>*</t>
  </si>
  <si>
    <t>TRẦN, VÁCH</t>
  </si>
  <si>
    <t>ĐÈN TRONG NHÀ</t>
  </si>
  <si>
    <t>ĐÈN NGOÀI TRỜI</t>
  </si>
  <si>
    <t>ĐÁ LÁT SÂN</t>
  </si>
  <si>
    <t>KIM THU SÉT</t>
  </si>
  <si>
    <t>HỆ THỐNG ÂM THANH</t>
  </si>
  <si>
    <t>HỆ THỐNG CAMERA</t>
  </si>
  <si>
    <t>VẬT LIỆU HOÀN THIỆN NGOÀI TRỜI</t>
  </si>
  <si>
    <t>THIẾT BỊ PCCC</t>
  </si>
  <si>
    <t>THIẾT BỊ HỆ THỐNG ĐIỀU HÒA</t>
  </si>
  <si>
    <t>Tháp giải nhiệt Chiller</t>
  </si>
  <si>
    <t>Cửa lấy gió</t>
  </si>
  <si>
    <t>Cửa nhựa lấy gió tháp giải nhiệt kt 1950x257x50</t>
  </si>
  <si>
    <t>Tấm nhựa giải nhiệt</t>
  </si>
  <si>
    <t>Tấm</t>
  </si>
  <si>
    <t>Dàn nóng điều hòa</t>
  </si>
  <si>
    <t>Dàn nóng</t>
  </si>
  <si>
    <t>Dàn</t>
  </si>
  <si>
    <t>Gas nạp bổ sung</t>
  </si>
  <si>
    <t>Nito nén áp</t>
  </si>
  <si>
    <t>Bình</t>
  </si>
  <si>
    <t>Dàn giải nhiệt</t>
  </si>
  <si>
    <t>ĐỊA ĐIỂM XÂY DỰNG: KHU LIÊN HỢP THỂ THAO TỈNH QUẢNG NINH, PHƯỜNG ĐẠI YÊN, THÀNH PHỐ HẠ LONG, TỈNH QUẢNG NINH.</t>
  </si>
  <si>
    <t>hộp</t>
  </si>
  <si>
    <t>cái</t>
  </si>
  <si>
    <t>Bình chữa cháy khí IG100 N2 
Loại bình 83L 
Áp lực 223 bar</t>
  </si>
  <si>
    <t>Bo nối mạng cho tủ báo cháy 6 Loop</t>
  </si>
  <si>
    <t>Tủ điều khiển xả khí đã bị hỏng</t>
  </si>
  <si>
    <t>Đầu báo cháy khói địa chỉ</t>
  </si>
  <si>
    <t>Thay thế Modul giám sát DCP - DDIM</t>
  </si>
  <si>
    <t>Nút ấn địa chỉ Hochiki</t>
  </si>
  <si>
    <t>Box chia 3 ngã</t>
  </si>
  <si>
    <t>Măng sông ống D20</t>
  </si>
  <si>
    <t>Kẹp D20</t>
  </si>
  <si>
    <t>Nạp mới Bình chữa cháy khí IG100 N2</t>
  </si>
  <si>
    <t>Tấm nhựa giải nhiệt (PVC) kt 800x750mm</t>
  </si>
  <si>
    <t>Dàn nóng Model: PUCY-P450YKA.TH
+ Công suất lạnh: 48.0 kW
+ Điện nguồn: 3P, 380-415V, 50Hz
+ Công suất điện tiêu thụ: 14.32 kW
+ Lưu lượng gió: 210 m3/phút
+ Độ ồn: 63 dB(A)</t>
  </si>
  <si>
    <t>GAS 410A</t>
  </si>
  <si>
    <t>Dàn giải nhiệt của hệ thống dàn nóng PUCY-P400YKA</t>
  </si>
  <si>
    <t>LHM 0606/10, Bosch/ Trung Quốc</t>
  </si>
  <si>
    <t>LB1-UW12-L, Bosch/ Trung Quốc</t>
  </si>
  <si>
    <t>Anlantek/ Trung Quốc</t>
  </si>
  <si>
    <t>Trung Quốc</t>
  </si>
  <si>
    <t>Commscope/ Trung Quốc</t>
  </si>
  <si>
    <t>PHỤ LỤC 01: DANH MỤC VẬT TƯ, THIẾT BỊ</t>
  </si>
  <si>
    <t>Nguồn camera 12V-2A</t>
  </si>
  <si>
    <t>- Tấm trần tiêu âm ecophone 600x600/ Tấm thạch cao chịu ẩm dày 12mm 600x600
- Khung xương tiêu chuẩn.</t>
  </si>
  <si>
    <t>Đèn Downligh âm trần D200: Downlight DN027B LED20 19W D200 G3 -</t>
  </si>
  <si>
    <t>Downlight DN027BLED12 12W D150</t>
  </si>
  <si>
    <t>Certaflux BL Led MD3: Công suất 42w - KT: 600x600mm - Ánh sáng 6500k</t>
  </si>
  <si>
    <t>-Điện áp ngõ vào: 220-240VAC 50/60Hz/Chip Led : SMD 3030/Bộ nguồn Led: Philips Xitanium/Nhiệt độ màu : 3000k – 65000k/Tuổi thọ bộ đèn: &gt; 50.000 giờ/Tiêu chuẩn bảo vệ: IP66/Hệ số công suất : &gt; 0.9</t>
  </si>
  <si>
    <t>Tôn Việt Nam</t>
  </si>
  <si>
    <t>Nhôm mác 6063 sản xuất trong nước</t>
  </si>
  <si>
    <t>Tai liên kết với bulong thép SS400, tấm đế liên kết xoay nhôm mác 6065, các chi tiết xoay nhôm mác 6063 gia công, sản xuất trong nước</t>
  </si>
  <si>
    <t>Cho phép thiết lập các thông tin được truyền giữa các tủ trung tâm với nhau.
• Giao thức truyền thông được thiết kế chống nhiễu và sai lệch dữ liệu  
• Mỗi một bo mở rộng được cài đặt một địa chỉ độc nhất bằng các dipswitch</t>
  </si>
  <si>
    <t>Tủ trung tâm điều khiển xả khí 6 vùng nguy hiểm đơn và kép.
- Màn hình LCD 80 kí tự (backlit).
- Tiêu chuẩn :UL,FM, CSFM
- Có thể điều chỉnh thời gian trước xả khí, xả khí và chậm xả khí.
- Nhật kí lịch sử lưu trữ 256 sự kiện.
- Kiểm soát và hiển thị trạng thái đèn Led (đỏ, vàng, xanh) ở các trạng thái khác nhau.
- Có khả năng kết nối các tủ và các màn hình hiển thị phụ tối đa 8 thiết bị.</t>
  </si>
  <si>
    <t>12V7.5Ah</t>
  </si>
  <si>
    <t>Điện áp hoạt động:17-41VDC
Có 2 đèn LED để báo trạng thái nguồn và báo động.
- Ngưỡng nhiệt độ gia tăng báo cháy là 15oF/ phút (Được xác định bởi tủ trung tâm).
- Ngưỡng nhiệt độ báo cháy là từ 135oF – 190oF (Được xác định bởi tủ trung tâm).
- Chiều cao lắp đặt tối đa theo UL là 70ft</t>
  </si>
  <si>
    <t xml:space="preserve">Điện áp hoạt động:17-41VDC
-Tính năng bù độ nhạy tự động do bụi trong quá trình sử dụng.
- Có 2 đèn LED để báo trạng thái nguồn và báo động.
- Có thể lập trình để đèn LED không nhấp nháy khi hoạt động, thích hợp cho các đầu báo khói sử dụng trong phòng ngủ.
- Buồng khói đa hướng.
- Tính năng khóa đầu báo vào đế, chống việc tháo đầu báo khỏi đế ngoài ý muốn.
</t>
  </si>
  <si>
    <t>Dòng tối đa qua các tiếp điểm 2A @ 30 VDC / 0.5A @ 120 VAC
Có thể lắp đến 127 modul R2M cho mỗi SLC Loop tương đương 254 rơ-le.
Có đèn led nhấp nháy để báo trạng thái hoạt động (màu xanh hoặc đỏ). Đèn led sáng đều khi kích hoạt</t>
  </si>
  <si>
    <t>Nguồn điện cung cấp (S-SC) 25.3 ~ 39 VDC
Nguồn tiêu thụ 600μA</t>
  </si>
  <si>
    <t xml:space="preserve"> Nút nhấn tích hợp địa chỉ.
- Được cấu tạo bằng sắt.
- Có hai dạng là 1-thao tác và 2-thao tác.
- Cực kỳ dễ sử dụng.
- Có đèn LED hai màu báo trạng thái chờ và trạng thái báo động.
- Có thể khôi phục trạng thái nút nhấn qua hai hình thức chìa khóa hay bằng lục giác.</t>
  </si>
  <si>
    <t xml:space="preserve"> Điện áp hoạt động bình thường 24VDC.</t>
  </si>
  <si>
    <t>Điện áp hoạt động 24VDC</t>
  </si>
  <si>
    <t>Thời gian chiếu sáng &gt;=120 phút</t>
  </si>
  <si>
    <t>Dây lõi đồng bọc PVC tiết diện 2x1.5mm</t>
  </si>
  <si>
    <t>Hộp Chất liệu hộp : Thép tấm kết cấu cán nguội
Độ dày của thép : 1,2mm Sơn : Sơn tĩnh điện
Kích thước : 355 (Cao) x 340(Rộng) x 140 (Sâu)
Van điện từ Điện áp : 24VDC
Dòng điện : 1,5A Bình kích
Dung tích bình : 1L Đã nạp : 0,65 kg/CO2
Sơn : Sơn tĩnh điện</t>
  </si>
  <si>
    <t>Tay điều khiển tời máy</t>
  </si>
  <si>
    <t>IP65/AC250V-2,2KW/COP-213</t>
  </si>
  <si>
    <t>Dây cấp nguồn ra bóng cột 20m</t>
  </si>
  <si>
    <t>- Hãng sản xuất: LS-Vina
-Tiết diện: 4x10mm2
- Thông số: CU/XLPE/PVC/0,6/1kV</t>
  </si>
  <si>
    <t>Bóng đèn 60w cột đèn đường treo banner</t>
  </si>
  <si>
    <t>- Compact  60W/220-240V/200lm/4000k</t>
  </si>
  <si>
    <t>bóng</t>
  </si>
  <si>
    <t>Cột đèn đường treo banner 2x60w</t>
  </si>
  <si>
    <t>- Côt Hapulico; bằng thép mạ kẽm nhúng nóng
- 2 nhánh + đèn cầu
- Điện áp 220V/2P
- Bóng compact (2x60w): BCP150 LED150/NW PSU 220-240V 9006</t>
  </si>
  <si>
    <t>Hộp nối dây hạ thế chống nước</t>
  </si>
  <si>
    <t>- Chống nước IP 66/67
- chất liệu nhựa ABS (-40~+85)
- Tiêu chuẩn: UL, TUV, CE
- Kích thước: 125x125x75
- Mã SP: BC-AGS-121207/BOXCO</t>
  </si>
  <si>
    <t>vị trí</t>
  </si>
  <si>
    <t>Cột đèn trang trí h=4m</t>
  </si>
  <si>
    <t>- Cột Hapulico; bằng thép mạ kẽm nhúng nóng, đèn cầu Baldo-Bóng Compact E27-60W-phillips</t>
  </si>
  <si>
    <t>cột</t>
  </si>
  <si>
    <t>Cần + bóng đèn cột trang trí h = 4m bóng sảnh nhà đa năng</t>
  </si>
  <si>
    <t>- Bằng thép mạ kẽm nhúng nóng, đèn cầu Baldo-Compact E27-60w-Phillips</t>
  </si>
  <si>
    <t>Cột lắp đèn 7 màu</t>
  </si>
  <si>
    <t>- Thông số cột: D114xL1500mm; 
- SUS304 dày 2x5ly, phần đế = inox chân dày 10 ly</t>
  </si>
  <si>
    <t>Đèn 7 màu sảnh nhà đa năng</t>
  </si>
  <si>
    <t xml:space="preserve">- Loại RBG, P=108W LED/220-240V/IP66
- Có khả năng kết nối DMX,
- Góc chiếu 63 độ
- Mã hàng: NEPTUNE 1255 </t>
  </si>
  <si>
    <t xml:space="preserve">Máy bơm đài phun nước 9.5kW </t>
  </si>
  <si>
    <t>- CM 65-125A Pentax/Italy
- EVM25-Q=500-2200L/phút; H=16,5-N=10HP-9,5KW
- Công suất: P = 9,5kW/10HP
- Cột áp H=26,4-16,5m
- Lưu lượng Q=30-132 m3/h
- Hút/xả: 80-65mm
- Nguồn điện: 380V 50Hz</t>
  </si>
  <si>
    <t>Cánh tủ điều khiển bơm</t>
  </si>
  <si>
    <t>(LN-OUT-1)-KT:300x600x800x2-QME-Sơn tĩnh điện</t>
  </si>
  <si>
    <r>
      <t>Đá granite khò lửa KT 1000x(1070</t>
    </r>
    <r>
      <rPr>
        <sz val="13"/>
        <rFont val="Aptos Narrow"/>
        <family val="2"/>
      </rPr>
      <t>÷</t>
    </r>
    <r>
      <rPr>
        <sz val="13"/>
        <rFont val="Times New Roman"/>
        <family val="1"/>
      </rPr>
      <t>600)x30</t>
    </r>
  </si>
  <si>
    <t>(Kèm theo văn bản số 1584/BDD&amp;CN-KHTH ngày 17/10/2024)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</si>
</sst>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3" formatCode="_-* #,##0.00_-;\-* #,##0.00_-;_-* &quot;-&quot;??_-;_-@_-"/>
    <numFmt numFmtId="164" formatCode="_(* #.##0.00_);_(* \(#.##0.00\);_(* &quot;-&quot;??_);_(@_)"/>
    <numFmt numFmtId="165" formatCode="_(&quot;$&quot;* #,##0.00_);_(&quot;$&quot;* \(#,##0.00\);_(&quot;$&quot;* &quot;-&quot;??_);_(@_)"/>
  </numFmts>
  <fonts count="14" x14ac:knownFonts="1">
    <font>
      <sz val="11"/>
      <color theme="1"/>
      <name val="Aptos Narrow"/>
      <family val="2"/>
      <charset val="163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2"/>
      <name val=".VnTime"/>
      <family val="2"/>
    </font>
    <font>
      <sz val="10"/>
      <name val=".VnAvant"/>
      <family val="2"/>
    </font>
    <font>
      <sz val="11"/>
      <color theme="1"/>
      <name val="Times New Roman"/>
      <family val="2"/>
    </font>
    <font>
      <b/>
      <sz val="13"/>
      <color theme="1"/>
      <name val="Times New Roman"/>
      <family val="1"/>
      <charset val="163"/>
    </font>
    <font>
      <sz val="13"/>
      <color theme="1"/>
      <name val="Times New Roman"/>
      <family val="1"/>
      <charset val="163"/>
    </font>
    <font>
      <sz val="8.25"/>
      <name val="Microsoft Sans Serif"/>
      <family val="2"/>
    </font>
    <font>
      <sz val="13"/>
      <name val="Times New Roman"/>
      <family val="1"/>
    </font>
    <font>
      <sz val="13"/>
      <name val="Times New Roman"/>
      <family val="1"/>
      <charset val="163"/>
    </font>
    <font>
      <b/>
      <sz val="13"/>
      <name val="Times New Roman"/>
      <family val="1"/>
      <charset val="163"/>
    </font>
    <font>
      <sz val="13"/>
      <name val="Aptos Narrow"/>
      <family val="2"/>
    </font>
    <font>
      <b/>
      <i/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>
      <alignment vertical="top"/>
    </xf>
    <xf numFmtId="0" fontId="2" fillId="0" borderId="0">
      <alignment vertical="top"/>
    </xf>
    <xf numFmtId="164" fontId="3" fillId="0" borderId="0" applyFont="0" applyFill="0" applyBorder="0" applyAlignment="0" applyProtection="0"/>
    <xf numFmtId="0" fontId="2" fillId="0" borderId="0">
      <alignment vertical="top"/>
    </xf>
    <xf numFmtId="0" fontId="3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8" fillId="0" borderId="0">
      <alignment vertical="top"/>
      <protection locked="0"/>
    </xf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6">
    <xf numFmtId="0" fontId="0" fillId="0" borderId="0" xfId="0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center" wrapText="1"/>
    </xf>
    <xf numFmtId="0" fontId="11" fillId="2" borderId="1" xfId="0" applyFont="1" applyFill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quotePrefix="1" applyFont="1" applyFill="1" applyBorder="1" applyAlignment="1">
      <alignment horizontal="left" vertical="center" wrapText="1"/>
    </xf>
    <xf numFmtId="0" fontId="10" fillId="3" borderId="1" xfId="0" quotePrefix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0" fillId="0" borderId="1" xfId="11" applyFont="1" applyBorder="1" applyAlignment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</cellXfs>
  <cellStyles count="16">
    <cellStyle name="Comma 2" xfId="9" xr:uid="{BEA896B8-CD6D-48AB-8C86-8221FDC66F0E}"/>
    <cellStyle name="Comma 2 2" xfId="4" xr:uid="{DF4D0741-86D9-4132-8D59-1572EDECB053}"/>
    <cellStyle name="Comma 2 3" xfId="14" xr:uid="{0F5C76D3-13B0-4C16-AEB8-E1A7327BC228}"/>
    <cellStyle name="Comma 5" xfId="7" xr:uid="{5F30632C-0BEF-4424-AD98-8A74B4C0D47D}"/>
    <cellStyle name="Comma 5 2" xfId="12" xr:uid="{3649667C-611C-45A2-A819-A6160F17A0B8}"/>
    <cellStyle name="Comma 7" xfId="8" xr:uid="{D874E809-A409-49A0-9696-EF6CED09AE21}"/>
    <cellStyle name="Comma 7 2" xfId="13" xr:uid="{23691FD4-0F3C-4393-842B-B308AE394A2C}"/>
    <cellStyle name="Normal" xfId="0" builtinId="0"/>
    <cellStyle name="Normal 2" xfId="2" xr:uid="{DC8D0820-264E-4CEA-8711-AE144A9815C5}"/>
    <cellStyle name="Normal 2 2" xfId="3" xr:uid="{F7E8EA28-CFF0-4232-BDAC-C4776059C690}"/>
    <cellStyle name="Normal 3" xfId="5" xr:uid="{26FD5855-7543-4EA7-83BD-B60C3D915F48}"/>
    <cellStyle name="Normal 4" xfId="6" xr:uid="{6F25D170-048C-4E40-981B-606A805FE6B0}"/>
    <cellStyle name="Normal 4 3" xfId="10" xr:uid="{93B41075-FFBE-4630-9F23-5B989B1FF819}"/>
    <cellStyle name="Normal 5" xfId="1" xr:uid="{5177F088-B921-4174-A539-D22A052DEE2A}"/>
    <cellStyle name="Normal 6" xfId="11" xr:uid="{30222DD4-7B88-4718-A458-D37FFD35BC18}"/>
    <cellStyle name="Tiền tệ_mypersonnel1" xfId="15" xr:uid="{2F3BA199-A41E-4848-8DE3-A00BE74A9BB6}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Medium2" defaultPivotStyle="PivotStyleLight16">
    <tableStyle name="TableStylePreset3_Accent1" pivot="0" count="7" xr9:uid="{50BA07A8-1D0B-472B-B42B-7A5CDB766FD1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A769F8D1-2A33-498B-B9DC-2290473D00A1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&#212;NG%20VI&#7878;C\An%20Ph&#250;\S&#7919;a%20ch&#7919;a%20sau%20b&#227;o\3.%20NT&#272;%205000%20ch&#7895;\TK%20TT%20The%20thao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K CS ngoài Nhà đa năng (2)"/>
      <sheetName val="TH CS (2)"/>
      <sheetName val="THCS"/>
      <sheetName val="TKCS ngoài Nhà đa năng (đủ)"/>
      <sheetName val="Tổng kê CS"/>
      <sheetName val="Sheet2"/>
    </sheetNames>
    <sheetDataSet>
      <sheetData sheetId="0" refreshError="1"/>
      <sheetData sheetId="1" refreshError="1"/>
      <sheetData sheetId="2" refreshError="1">
        <row r="16">
          <cell r="E16">
            <v>3</v>
          </cell>
        </row>
        <row r="17">
          <cell r="E17">
            <v>35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80DA1-0D81-49FC-B9F4-A340617A75BD}">
  <sheetPr>
    <pageSetUpPr fitToPage="1"/>
  </sheetPr>
  <dimension ref="A1:E90"/>
  <sheetViews>
    <sheetView tabSelected="1" view="pageBreakPreview" zoomScale="115" zoomScaleNormal="115" zoomScaleSheetLayoutView="115" workbookViewId="0">
      <pane xSplit="5" ySplit="5" topLeftCell="F35" activePane="bottomRight" state="frozen"/>
      <selection pane="topRight" activeCell="F1" sqref="F1"/>
      <selection pane="bottomLeft" activeCell="A4" sqref="A4"/>
      <selection pane="bottomRight" activeCell="C38" sqref="C38"/>
    </sheetView>
  </sheetViews>
  <sheetFormatPr defaultRowHeight="16.5" x14ac:dyDescent="0.25"/>
  <cols>
    <col min="1" max="1" width="5" style="2" bestFit="1" customWidth="1"/>
    <col min="2" max="2" width="28.5703125" style="4" customWidth="1"/>
    <col min="3" max="3" width="46.140625" style="4" customWidth="1"/>
    <col min="4" max="4" width="9" style="2" customWidth="1"/>
    <col min="5" max="5" width="13.7109375" style="2" customWidth="1"/>
    <col min="6" max="16384" width="9.140625" style="2"/>
  </cols>
  <sheetData>
    <row r="1" spans="1:5" x14ac:dyDescent="0.25">
      <c r="A1" s="5" t="s">
        <v>134</v>
      </c>
      <c r="B1" s="5"/>
      <c r="C1" s="5"/>
      <c r="D1" s="5"/>
      <c r="E1" s="5"/>
    </row>
    <row r="2" spans="1:5" x14ac:dyDescent="0.25">
      <c r="A2" s="5" t="s">
        <v>88</v>
      </c>
      <c r="B2" s="5"/>
      <c r="C2" s="5"/>
      <c r="D2" s="5"/>
      <c r="E2" s="5"/>
    </row>
    <row r="3" spans="1:5" ht="33.75" customHeight="1" x14ac:dyDescent="0.25">
      <c r="A3" s="6" t="s">
        <v>112</v>
      </c>
      <c r="B3" s="6"/>
      <c r="C3" s="6"/>
      <c r="D3" s="6"/>
      <c r="E3" s="6"/>
    </row>
    <row r="4" spans="1:5" ht="17.25" x14ac:dyDescent="0.25">
      <c r="A4" s="25" t="s">
        <v>183</v>
      </c>
      <c r="B4" s="25"/>
      <c r="C4" s="25"/>
      <c r="D4" s="25"/>
      <c r="E4" s="25"/>
    </row>
    <row r="5" spans="1:5" s="3" customFormat="1" ht="29.25" customHeight="1" x14ac:dyDescent="0.25">
      <c r="A5" s="9" t="s">
        <v>87</v>
      </c>
      <c r="B5" s="9" t="s">
        <v>84</v>
      </c>
      <c r="C5" s="9" t="s">
        <v>85</v>
      </c>
      <c r="D5" s="9" t="s">
        <v>0</v>
      </c>
      <c r="E5" s="10" t="s">
        <v>86</v>
      </c>
    </row>
    <row r="6" spans="1:5" s="3" customFormat="1" x14ac:dyDescent="0.25">
      <c r="A6" s="9" t="s">
        <v>1</v>
      </c>
      <c r="B6" s="11" t="s">
        <v>90</v>
      </c>
      <c r="C6" s="11"/>
      <c r="D6" s="11"/>
      <c r="E6" s="11"/>
    </row>
    <row r="7" spans="1:5" ht="33" x14ac:dyDescent="0.25">
      <c r="A7" s="12">
        <v>1</v>
      </c>
      <c r="B7" s="13" t="s">
        <v>2</v>
      </c>
      <c r="C7" s="14" t="s">
        <v>3</v>
      </c>
      <c r="D7" s="12" t="s">
        <v>4</v>
      </c>
      <c r="E7" s="12">
        <v>17</v>
      </c>
    </row>
    <row r="8" spans="1:5" ht="49.5" x14ac:dyDescent="0.25">
      <c r="A8" s="12">
        <v>2</v>
      </c>
      <c r="B8" s="13" t="s">
        <v>5</v>
      </c>
      <c r="C8" s="14" t="s">
        <v>136</v>
      </c>
      <c r="D8" s="12" t="s">
        <v>4</v>
      </c>
      <c r="E8" s="12">
        <f>452.46-17</f>
        <v>435.46</v>
      </c>
    </row>
    <row r="9" spans="1:5" s="3" customFormat="1" x14ac:dyDescent="0.25">
      <c r="A9" s="9" t="s">
        <v>6</v>
      </c>
      <c r="B9" s="15" t="s">
        <v>91</v>
      </c>
      <c r="C9" s="11"/>
      <c r="D9" s="11"/>
      <c r="E9" s="11"/>
    </row>
    <row r="10" spans="1:5" ht="33" x14ac:dyDescent="0.25">
      <c r="A10" s="12">
        <v>1</v>
      </c>
      <c r="B10" s="13" t="s">
        <v>7</v>
      </c>
      <c r="C10" s="16" t="s">
        <v>137</v>
      </c>
      <c r="D10" s="12" t="s">
        <v>9</v>
      </c>
      <c r="E10" s="12">
        <f>2+4+12+3+4+2+7+2+12+2+6+9+21+35+22+9+40+12</f>
        <v>204</v>
      </c>
    </row>
    <row r="11" spans="1:5" ht="33" x14ac:dyDescent="0.25">
      <c r="A11" s="12">
        <v>2</v>
      </c>
      <c r="B11" s="13" t="s">
        <v>25</v>
      </c>
      <c r="C11" s="13" t="s">
        <v>26</v>
      </c>
      <c r="D11" s="12" t="s">
        <v>9</v>
      </c>
      <c r="E11" s="12">
        <v>1</v>
      </c>
    </row>
    <row r="12" spans="1:5" ht="33" x14ac:dyDescent="0.25">
      <c r="A12" s="12">
        <v>3</v>
      </c>
      <c r="B12" s="13" t="s">
        <v>8</v>
      </c>
      <c r="C12" s="16" t="s">
        <v>138</v>
      </c>
      <c r="D12" s="12" t="s">
        <v>9</v>
      </c>
      <c r="E12" s="12">
        <f>15+12+13+3+10+2+4+6+32+30+30+15+7+2</f>
        <v>181</v>
      </c>
    </row>
    <row r="13" spans="1:5" ht="33" x14ac:dyDescent="0.25">
      <c r="A13" s="12">
        <v>4</v>
      </c>
      <c r="B13" s="13" t="s">
        <v>10</v>
      </c>
      <c r="C13" s="16" t="s">
        <v>139</v>
      </c>
      <c r="D13" s="12" t="s">
        <v>9</v>
      </c>
      <c r="E13" s="12">
        <f>3+42+13+21+20+9</f>
        <v>108</v>
      </c>
    </row>
    <row r="14" spans="1:5" ht="99" x14ac:dyDescent="0.25">
      <c r="A14" s="12">
        <v>5</v>
      </c>
      <c r="B14" s="13" t="s">
        <v>11</v>
      </c>
      <c r="C14" s="14" t="s">
        <v>140</v>
      </c>
      <c r="D14" s="12" t="s">
        <v>9</v>
      </c>
      <c r="E14" s="12">
        <v>15</v>
      </c>
    </row>
    <row r="15" spans="1:5" s="3" customFormat="1" x14ac:dyDescent="0.25">
      <c r="A15" s="9" t="s">
        <v>12</v>
      </c>
      <c r="B15" s="15" t="s">
        <v>92</v>
      </c>
      <c r="C15" s="11"/>
      <c r="D15" s="11"/>
      <c r="E15" s="11"/>
    </row>
    <row r="16" spans="1:5" s="7" customFormat="1" ht="49.5" x14ac:dyDescent="0.25">
      <c r="A16" s="8">
        <v>1</v>
      </c>
      <c r="B16" s="17" t="s">
        <v>50</v>
      </c>
      <c r="C16" s="18" t="s">
        <v>51</v>
      </c>
      <c r="D16" s="8" t="s">
        <v>16</v>
      </c>
      <c r="E16" s="8">
        <v>47</v>
      </c>
    </row>
    <row r="17" spans="1:5" s="7" customFormat="1" ht="33" x14ac:dyDescent="0.25">
      <c r="A17" s="8">
        <v>2</v>
      </c>
      <c r="B17" s="17" t="s">
        <v>52</v>
      </c>
      <c r="C17" s="18" t="s">
        <v>53</v>
      </c>
      <c r="D17" s="8" t="s">
        <v>16</v>
      </c>
      <c r="E17" s="8">
        <v>10</v>
      </c>
    </row>
    <row r="18" spans="1:5" s="7" customFormat="1" ht="49.5" x14ac:dyDescent="0.25">
      <c r="A18" s="8">
        <v>3</v>
      </c>
      <c r="B18" s="17" t="s">
        <v>55</v>
      </c>
      <c r="C18" s="18" t="s">
        <v>56</v>
      </c>
      <c r="D18" s="8" t="s">
        <v>16</v>
      </c>
      <c r="E18" s="8">
        <v>15</v>
      </c>
    </row>
    <row r="19" spans="1:5" s="7" customFormat="1" ht="33" x14ac:dyDescent="0.25">
      <c r="A19" s="8">
        <v>4</v>
      </c>
      <c r="B19" s="17" t="s">
        <v>57</v>
      </c>
      <c r="C19" s="18" t="s">
        <v>58</v>
      </c>
      <c r="D19" s="8" t="s">
        <v>16</v>
      </c>
      <c r="E19" s="8">
        <f>[1]THCS!$E$17+[1]THCS!$E$16</f>
        <v>38</v>
      </c>
    </row>
    <row r="20" spans="1:5" s="7" customFormat="1" x14ac:dyDescent="0.25">
      <c r="A20" s="8">
        <v>5</v>
      </c>
      <c r="B20" s="17" t="s">
        <v>59</v>
      </c>
      <c r="C20" s="18" t="s">
        <v>60</v>
      </c>
      <c r="D20" s="8" t="s">
        <v>16</v>
      </c>
      <c r="E20" s="8">
        <v>23</v>
      </c>
    </row>
    <row r="21" spans="1:5" s="7" customFormat="1" ht="33" x14ac:dyDescent="0.25">
      <c r="A21" s="8">
        <v>6</v>
      </c>
      <c r="B21" s="17" t="s">
        <v>61</v>
      </c>
      <c r="C21" s="18" t="s">
        <v>62</v>
      </c>
      <c r="D21" s="8" t="s">
        <v>16</v>
      </c>
      <c r="E21" s="8">
        <v>5</v>
      </c>
    </row>
    <row r="22" spans="1:5" s="7" customFormat="1" ht="49.5" x14ac:dyDescent="0.25">
      <c r="A22" s="8">
        <v>7</v>
      </c>
      <c r="B22" s="17" t="s">
        <v>63</v>
      </c>
      <c r="C22" s="18" t="s">
        <v>64</v>
      </c>
      <c r="D22" s="8" t="s">
        <v>16</v>
      </c>
      <c r="E22" s="8">
        <v>7</v>
      </c>
    </row>
    <row r="23" spans="1:5" s="7" customFormat="1" x14ac:dyDescent="0.25">
      <c r="A23" s="8">
        <v>8</v>
      </c>
      <c r="B23" s="17" t="s">
        <v>157</v>
      </c>
      <c r="C23" s="18" t="s">
        <v>158</v>
      </c>
      <c r="D23" s="8" t="s">
        <v>54</v>
      </c>
      <c r="E23" s="8">
        <v>2</v>
      </c>
    </row>
    <row r="24" spans="1:5" s="7" customFormat="1" ht="49.5" x14ac:dyDescent="0.25">
      <c r="A24" s="8">
        <v>9</v>
      </c>
      <c r="B24" s="18" t="s">
        <v>159</v>
      </c>
      <c r="C24" s="18" t="s">
        <v>160</v>
      </c>
      <c r="D24" s="19" t="s">
        <v>78</v>
      </c>
      <c r="E24" s="19">
        <v>50</v>
      </c>
    </row>
    <row r="25" spans="1:5" s="7" customFormat="1" ht="33" x14ac:dyDescent="0.25">
      <c r="A25" s="8">
        <v>10</v>
      </c>
      <c r="B25" s="18" t="s">
        <v>161</v>
      </c>
      <c r="C25" s="18" t="s">
        <v>162</v>
      </c>
      <c r="D25" s="19" t="s">
        <v>163</v>
      </c>
      <c r="E25" s="19">
        <v>14</v>
      </c>
    </row>
    <row r="26" spans="1:5" s="7" customFormat="1" ht="99" x14ac:dyDescent="0.25">
      <c r="A26" s="8">
        <v>11</v>
      </c>
      <c r="B26" s="18" t="s">
        <v>164</v>
      </c>
      <c r="C26" s="18" t="s">
        <v>165</v>
      </c>
      <c r="D26" s="19" t="s">
        <v>54</v>
      </c>
      <c r="E26" s="19">
        <v>14</v>
      </c>
    </row>
    <row r="27" spans="1:5" s="7" customFormat="1" ht="82.5" x14ac:dyDescent="0.25">
      <c r="A27" s="8">
        <v>12</v>
      </c>
      <c r="B27" s="18" t="s">
        <v>166</v>
      </c>
      <c r="C27" s="18" t="s">
        <v>167</v>
      </c>
      <c r="D27" s="19" t="s">
        <v>168</v>
      </c>
      <c r="E27" s="19">
        <v>38</v>
      </c>
    </row>
    <row r="28" spans="1:5" s="7" customFormat="1" ht="49.5" x14ac:dyDescent="0.25">
      <c r="A28" s="8">
        <v>13</v>
      </c>
      <c r="B28" s="18" t="s">
        <v>169</v>
      </c>
      <c r="C28" s="18" t="s">
        <v>170</v>
      </c>
      <c r="D28" s="19" t="s">
        <v>171</v>
      </c>
      <c r="E28" s="19">
        <v>1</v>
      </c>
    </row>
    <row r="29" spans="1:5" s="7" customFormat="1" ht="49.5" x14ac:dyDescent="0.25">
      <c r="A29" s="8">
        <v>14</v>
      </c>
      <c r="B29" s="18" t="s">
        <v>172</v>
      </c>
      <c r="C29" s="18" t="s">
        <v>173</v>
      </c>
      <c r="D29" s="19" t="s">
        <v>54</v>
      </c>
      <c r="E29" s="19">
        <v>8</v>
      </c>
    </row>
    <row r="30" spans="1:5" s="7" customFormat="1" ht="49.5" x14ac:dyDescent="0.25">
      <c r="A30" s="8">
        <v>15</v>
      </c>
      <c r="B30" s="18" t="s">
        <v>174</v>
      </c>
      <c r="C30" s="18" t="s">
        <v>175</v>
      </c>
      <c r="D30" s="19" t="s">
        <v>54</v>
      </c>
      <c r="E30" s="19">
        <v>3</v>
      </c>
    </row>
    <row r="31" spans="1:5" s="7" customFormat="1" ht="66" x14ac:dyDescent="0.25">
      <c r="A31" s="8">
        <v>16</v>
      </c>
      <c r="B31" s="18" t="s">
        <v>176</v>
      </c>
      <c r="C31" s="18" t="s">
        <v>177</v>
      </c>
      <c r="D31" s="19" t="s">
        <v>54</v>
      </c>
      <c r="E31" s="19">
        <v>3</v>
      </c>
    </row>
    <row r="32" spans="1:5" s="7" customFormat="1" ht="132" x14ac:dyDescent="0.25">
      <c r="A32" s="8">
        <v>17</v>
      </c>
      <c r="B32" s="18" t="s">
        <v>178</v>
      </c>
      <c r="C32" s="18" t="s">
        <v>179</v>
      </c>
      <c r="D32" s="19" t="s">
        <v>9</v>
      </c>
      <c r="E32" s="19">
        <v>9</v>
      </c>
    </row>
    <row r="33" spans="1:5" s="7" customFormat="1" ht="33" x14ac:dyDescent="0.25">
      <c r="A33" s="8">
        <v>18</v>
      </c>
      <c r="B33" s="18" t="s">
        <v>180</v>
      </c>
      <c r="C33" s="18" t="s">
        <v>181</v>
      </c>
      <c r="D33" s="19" t="s">
        <v>9</v>
      </c>
      <c r="E33" s="19">
        <v>1</v>
      </c>
    </row>
    <row r="34" spans="1:5" s="3" customFormat="1" x14ac:dyDescent="0.25">
      <c r="A34" s="9" t="s">
        <v>14</v>
      </c>
      <c r="B34" s="11" t="s">
        <v>93</v>
      </c>
      <c r="C34" s="11"/>
      <c r="D34" s="11"/>
      <c r="E34" s="11"/>
    </row>
    <row r="35" spans="1:5" ht="33.75" x14ac:dyDescent="0.25">
      <c r="A35" s="12">
        <v>1</v>
      </c>
      <c r="B35" s="13" t="s">
        <v>13</v>
      </c>
      <c r="C35" s="13" t="s">
        <v>182</v>
      </c>
      <c r="D35" s="12" t="s">
        <v>4</v>
      </c>
      <c r="E35" s="12">
        <v>825</v>
      </c>
    </row>
    <row r="36" spans="1:5" s="3" customFormat="1" x14ac:dyDescent="0.25">
      <c r="A36" s="9" t="s">
        <v>18</v>
      </c>
      <c r="B36" s="11" t="s">
        <v>94</v>
      </c>
      <c r="C36" s="11"/>
      <c r="D36" s="11"/>
      <c r="E36" s="11"/>
    </row>
    <row r="37" spans="1:5" ht="49.5" x14ac:dyDescent="0.25">
      <c r="A37" s="12">
        <v>1</v>
      </c>
      <c r="B37" s="13" t="s">
        <v>15</v>
      </c>
      <c r="C37" s="13" t="s">
        <v>17</v>
      </c>
      <c r="D37" s="12" t="s">
        <v>16</v>
      </c>
      <c r="E37" s="12">
        <v>2</v>
      </c>
    </row>
    <row r="38" spans="1:5" s="3" customFormat="1" x14ac:dyDescent="0.25">
      <c r="A38" s="9" t="s">
        <v>24</v>
      </c>
      <c r="B38" s="15" t="s">
        <v>95</v>
      </c>
      <c r="C38" s="11"/>
      <c r="D38" s="11"/>
      <c r="E38" s="11"/>
    </row>
    <row r="39" spans="1:5" x14ac:dyDescent="0.25">
      <c r="A39" s="12">
        <v>1</v>
      </c>
      <c r="B39" s="13" t="s">
        <v>19</v>
      </c>
      <c r="C39" s="20" t="s">
        <v>129</v>
      </c>
      <c r="D39" s="12" t="s">
        <v>22</v>
      </c>
      <c r="E39" s="12">
        <v>20</v>
      </c>
    </row>
    <row r="40" spans="1:5" x14ac:dyDescent="0.25">
      <c r="A40" s="12">
        <v>2</v>
      </c>
      <c r="B40" s="13" t="s">
        <v>20</v>
      </c>
      <c r="C40" s="20" t="s">
        <v>130</v>
      </c>
      <c r="D40" s="12" t="s">
        <v>22</v>
      </c>
      <c r="E40" s="12">
        <v>12</v>
      </c>
    </row>
    <row r="41" spans="1:5" ht="33" x14ac:dyDescent="0.25">
      <c r="A41" s="12">
        <v>3</v>
      </c>
      <c r="B41" s="13" t="s">
        <v>21</v>
      </c>
      <c r="C41" s="20" t="s">
        <v>131</v>
      </c>
      <c r="D41" s="12" t="s">
        <v>23</v>
      </c>
      <c r="E41" s="12">
        <v>500</v>
      </c>
    </row>
    <row r="42" spans="1:5" s="3" customFormat="1" x14ac:dyDescent="0.25">
      <c r="A42" s="9" t="s">
        <v>29</v>
      </c>
      <c r="B42" s="15" t="s">
        <v>96</v>
      </c>
      <c r="C42" s="11"/>
      <c r="D42" s="11"/>
      <c r="E42" s="11"/>
    </row>
    <row r="43" spans="1:5" ht="33" x14ac:dyDescent="0.25">
      <c r="A43" s="12">
        <v>1</v>
      </c>
      <c r="B43" s="13" t="s">
        <v>27</v>
      </c>
      <c r="C43" s="20" t="s">
        <v>132</v>
      </c>
      <c r="D43" s="12" t="s">
        <v>16</v>
      </c>
      <c r="E43" s="12">
        <v>3</v>
      </c>
    </row>
    <row r="44" spans="1:5" x14ac:dyDescent="0.25">
      <c r="A44" s="12">
        <v>2</v>
      </c>
      <c r="B44" s="13" t="s">
        <v>28</v>
      </c>
      <c r="C44" s="20" t="s">
        <v>133</v>
      </c>
      <c r="D44" s="12" t="s">
        <v>23</v>
      </c>
      <c r="E44" s="12">
        <v>305</v>
      </c>
    </row>
    <row r="45" spans="1:5" x14ac:dyDescent="0.25">
      <c r="A45" s="12">
        <v>3</v>
      </c>
      <c r="B45" s="13" t="s">
        <v>135</v>
      </c>
      <c r="C45" s="20" t="s">
        <v>132</v>
      </c>
      <c r="D45" s="12" t="s">
        <v>16</v>
      </c>
      <c r="E45" s="12">
        <v>3</v>
      </c>
    </row>
    <row r="46" spans="1:5" s="3" customFormat="1" ht="23.25" customHeight="1" x14ac:dyDescent="0.25">
      <c r="A46" s="9" t="s">
        <v>49</v>
      </c>
      <c r="B46" s="15" t="s">
        <v>97</v>
      </c>
      <c r="C46" s="11"/>
      <c r="D46" s="11"/>
      <c r="E46" s="11"/>
    </row>
    <row r="47" spans="1:5" s="1" customFormat="1" x14ac:dyDescent="0.25">
      <c r="A47" s="21" t="s">
        <v>89</v>
      </c>
      <c r="B47" s="22" t="s">
        <v>30</v>
      </c>
      <c r="C47" s="22"/>
      <c r="D47" s="21"/>
      <c r="E47" s="21"/>
    </row>
    <row r="48" spans="1:5" ht="82.5" x14ac:dyDescent="0.25">
      <c r="A48" s="12">
        <v>1</v>
      </c>
      <c r="B48" s="13" t="s">
        <v>30</v>
      </c>
      <c r="C48" s="13" t="s">
        <v>31</v>
      </c>
      <c r="D48" s="12" t="s">
        <v>4</v>
      </c>
      <c r="E48" s="12">
        <v>10</v>
      </c>
    </row>
    <row r="49" spans="1:5" x14ac:dyDescent="0.25">
      <c r="A49" s="12">
        <v>2</v>
      </c>
      <c r="B49" s="13" t="s">
        <v>32</v>
      </c>
      <c r="C49" s="13" t="s">
        <v>39</v>
      </c>
      <c r="D49" s="12" t="s">
        <v>9</v>
      </c>
      <c r="E49" s="12">
        <v>23</v>
      </c>
    </row>
    <row r="50" spans="1:5" x14ac:dyDescent="0.25">
      <c r="A50" s="12">
        <v>3</v>
      </c>
      <c r="B50" s="13" t="s">
        <v>33</v>
      </c>
      <c r="C50" s="13" t="s">
        <v>40</v>
      </c>
      <c r="D50" s="12" t="s">
        <v>4</v>
      </c>
      <c r="E50" s="12">
        <v>24</v>
      </c>
    </row>
    <row r="51" spans="1:5" x14ac:dyDescent="0.25">
      <c r="A51" s="12">
        <v>4</v>
      </c>
      <c r="B51" s="13" t="s">
        <v>34</v>
      </c>
      <c r="C51" s="13" t="s">
        <v>41</v>
      </c>
      <c r="D51" s="12" t="s">
        <v>4</v>
      </c>
      <c r="E51" s="12">
        <v>30</v>
      </c>
    </row>
    <row r="52" spans="1:5" x14ac:dyDescent="0.25">
      <c r="A52" s="12">
        <v>5</v>
      </c>
      <c r="B52" s="13" t="s">
        <v>35</v>
      </c>
      <c r="C52" s="13" t="s">
        <v>42</v>
      </c>
      <c r="D52" s="12" t="s">
        <v>45</v>
      </c>
      <c r="E52" s="12">
        <v>300</v>
      </c>
    </row>
    <row r="53" spans="1:5" ht="33" x14ac:dyDescent="0.25">
      <c r="A53" s="12">
        <v>6</v>
      </c>
      <c r="B53" s="13" t="s">
        <v>36</v>
      </c>
      <c r="C53" s="13" t="s">
        <v>43</v>
      </c>
      <c r="D53" s="12" t="s">
        <v>4</v>
      </c>
      <c r="E53" s="12">
        <v>200</v>
      </c>
    </row>
    <row r="54" spans="1:5" x14ac:dyDescent="0.25">
      <c r="A54" s="12">
        <v>7</v>
      </c>
      <c r="B54" s="13" t="s">
        <v>37</v>
      </c>
      <c r="C54" s="13" t="s">
        <v>44</v>
      </c>
      <c r="D54" s="12" t="s">
        <v>9</v>
      </c>
      <c r="E54" s="12">
        <v>30</v>
      </c>
    </row>
    <row r="55" spans="1:5" x14ac:dyDescent="0.25">
      <c r="A55" s="12">
        <v>8</v>
      </c>
      <c r="B55" s="13" t="s">
        <v>38</v>
      </c>
      <c r="C55" s="13" t="s">
        <v>141</v>
      </c>
      <c r="D55" s="12" t="s">
        <v>4</v>
      </c>
      <c r="E55" s="12">
        <v>30</v>
      </c>
    </row>
    <row r="56" spans="1:5" s="1" customFormat="1" x14ac:dyDescent="0.25">
      <c r="A56" s="21" t="s">
        <v>89</v>
      </c>
      <c r="B56" s="23" t="s">
        <v>46</v>
      </c>
      <c r="C56" s="23"/>
      <c r="D56" s="21"/>
      <c r="E56" s="21"/>
    </row>
    <row r="57" spans="1:5" x14ac:dyDescent="0.25">
      <c r="A57" s="12">
        <v>1</v>
      </c>
      <c r="B57" s="13" t="s">
        <v>47</v>
      </c>
      <c r="C57" s="20" t="s">
        <v>142</v>
      </c>
      <c r="D57" s="12" t="s">
        <v>4</v>
      </c>
      <c r="E57" s="12">
        <v>20</v>
      </c>
    </row>
    <row r="58" spans="1:5" ht="66" x14ac:dyDescent="0.25">
      <c r="A58" s="12">
        <v>2</v>
      </c>
      <c r="B58" s="13" t="s">
        <v>48</v>
      </c>
      <c r="C58" s="13" t="s">
        <v>143</v>
      </c>
      <c r="D58" s="12" t="s">
        <v>9</v>
      </c>
      <c r="E58" s="12">
        <v>165</v>
      </c>
    </row>
    <row r="59" spans="1:5" s="3" customFormat="1" x14ac:dyDescent="0.25">
      <c r="A59" s="9" t="s">
        <v>65</v>
      </c>
      <c r="B59" s="11" t="s">
        <v>98</v>
      </c>
      <c r="C59" s="11"/>
      <c r="D59" s="11"/>
      <c r="E59" s="11"/>
    </row>
    <row r="60" spans="1:5" ht="99" x14ac:dyDescent="0.25">
      <c r="A60" s="20">
        <v>1</v>
      </c>
      <c r="B60" s="13" t="s">
        <v>116</v>
      </c>
      <c r="C60" s="13" t="s">
        <v>144</v>
      </c>
      <c r="D60" s="24" t="s">
        <v>54</v>
      </c>
      <c r="E60" s="20">
        <v>1</v>
      </c>
    </row>
    <row r="61" spans="1:5" ht="181.5" x14ac:dyDescent="0.25">
      <c r="A61" s="20">
        <v>2</v>
      </c>
      <c r="B61" s="13" t="s">
        <v>117</v>
      </c>
      <c r="C61" s="13" t="s">
        <v>145</v>
      </c>
      <c r="D61" s="24" t="s">
        <v>77</v>
      </c>
      <c r="E61" s="20">
        <v>1</v>
      </c>
    </row>
    <row r="62" spans="1:5" ht="33" x14ac:dyDescent="0.25">
      <c r="A62" s="20">
        <v>3</v>
      </c>
      <c r="B62" s="13" t="s">
        <v>66</v>
      </c>
      <c r="C62" s="13" t="s">
        <v>146</v>
      </c>
      <c r="D62" s="24" t="s">
        <v>54</v>
      </c>
      <c r="E62" s="20">
        <v>12</v>
      </c>
    </row>
    <row r="63" spans="1:5" ht="132" x14ac:dyDescent="0.25">
      <c r="A63" s="20">
        <v>4</v>
      </c>
      <c r="B63" s="13" t="s">
        <v>67</v>
      </c>
      <c r="C63" s="13" t="s">
        <v>147</v>
      </c>
      <c r="D63" s="24" t="s">
        <v>80</v>
      </c>
      <c r="E63" s="20">
        <v>30</v>
      </c>
    </row>
    <row r="64" spans="1:5" ht="198" x14ac:dyDescent="0.25">
      <c r="A64" s="20">
        <v>5</v>
      </c>
      <c r="B64" s="13" t="s">
        <v>118</v>
      </c>
      <c r="C64" s="13" t="s">
        <v>148</v>
      </c>
      <c r="D64" s="24" t="s">
        <v>80</v>
      </c>
      <c r="E64" s="20">
        <v>80</v>
      </c>
    </row>
    <row r="65" spans="1:5" ht="115.5" x14ac:dyDescent="0.25">
      <c r="A65" s="20">
        <v>6</v>
      </c>
      <c r="B65" s="13" t="s">
        <v>68</v>
      </c>
      <c r="C65" s="13" t="s">
        <v>149</v>
      </c>
      <c r="D65" s="24" t="s">
        <v>54</v>
      </c>
      <c r="E65" s="20">
        <v>8</v>
      </c>
    </row>
    <row r="66" spans="1:5" ht="33" x14ac:dyDescent="0.25">
      <c r="A66" s="20">
        <v>7</v>
      </c>
      <c r="B66" s="13" t="s">
        <v>119</v>
      </c>
      <c r="C66" s="13" t="s">
        <v>150</v>
      </c>
      <c r="D66" s="24" t="s">
        <v>54</v>
      </c>
      <c r="E66" s="20">
        <v>7</v>
      </c>
    </row>
    <row r="67" spans="1:5" ht="132" x14ac:dyDescent="0.25">
      <c r="A67" s="20">
        <v>8</v>
      </c>
      <c r="B67" s="13" t="s">
        <v>120</v>
      </c>
      <c r="C67" s="13" t="s">
        <v>151</v>
      </c>
      <c r="D67" s="24" t="s">
        <v>81</v>
      </c>
      <c r="E67" s="20">
        <v>20</v>
      </c>
    </row>
    <row r="68" spans="1:5" ht="33" x14ac:dyDescent="0.25">
      <c r="A68" s="20">
        <v>9</v>
      </c>
      <c r="B68" s="13" t="s">
        <v>69</v>
      </c>
      <c r="C68" s="13" t="s">
        <v>152</v>
      </c>
      <c r="D68" s="24" t="s">
        <v>82</v>
      </c>
      <c r="E68" s="20">
        <v>20</v>
      </c>
    </row>
    <row r="69" spans="1:5" x14ac:dyDescent="0.25">
      <c r="A69" s="20">
        <v>10</v>
      </c>
      <c r="B69" s="13" t="s">
        <v>67</v>
      </c>
      <c r="C69" s="13" t="s">
        <v>153</v>
      </c>
      <c r="D69" s="24" t="s">
        <v>80</v>
      </c>
      <c r="E69" s="20">
        <v>3</v>
      </c>
    </row>
    <row r="70" spans="1:5" x14ac:dyDescent="0.25">
      <c r="A70" s="20">
        <v>11</v>
      </c>
      <c r="B70" s="13" t="s">
        <v>118</v>
      </c>
      <c r="C70" s="13" t="s">
        <v>153</v>
      </c>
      <c r="D70" s="24" t="s">
        <v>80</v>
      </c>
      <c r="E70" s="20">
        <v>3</v>
      </c>
    </row>
    <row r="71" spans="1:5" x14ac:dyDescent="0.25">
      <c r="A71" s="20">
        <v>12</v>
      </c>
      <c r="B71" s="13" t="s">
        <v>70</v>
      </c>
      <c r="C71" s="13" t="s">
        <v>154</v>
      </c>
      <c r="D71" s="24" t="s">
        <v>83</v>
      </c>
      <c r="E71" s="20">
        <v>125</v>
      </c>
    </row>
    <row r="72" spans="1:5" x14ac:dyDescent="0.25">
      <c r="A72" s="20">
        <v>13</v>
      </c>
      <c r="B72" s="13" t="s">
        <v>71</v>
      </c>
      <c r="C72" s="13" t="s">
        <v>154</v>
      </c>
      <c r="D72" s="24" t="s">
        <v>83</v>
      </c>
      <c r="E72" s="20">
        <v>120</v>
      </c>
    </row>
    <row r="73" spans="1:5" ht="33" x14ac:dyDescent="0.25">
      <c r="A73" s="20">
        <v>14</v>
      </c>
      <c r="B73" s="13" t="s">
        <v>72</v>
      </c>
      <c r="C73" s="13" t="s">
        <v>155</v>
      </c>
      <c r="D73" s="24" t="s">
        <v>78</v>
      </c>
      <c r="E73" s="20">
        <v>650</v>
      </c>
    </row>
    <row r="74" spans="1:5" ht="33" x14ac:dyDescent="0.25">
      <c r="A74" s="20">
        <v>15</v>
      </c>
      <c r="B74" s="13" t="s">
        <v>73</v>
      </c>
      <c r="C74" s="13"/>
      <c r="D74" s="24" t="s">
        <v>78</v>
      </c>
      <c r="E74" s="20">
        <v>630</v>
      </c>
    </row>
    <row r="75" spans="1:5" x14ac:dyDescent="0.25">
      <c r="A75" s="20">
        <v>16</v>
      </c>
      <c r="B75" s="13" t="s">
        <v>121</v>
      </c>
      <c r="C75" s="13"/>
      <c r="D75" s="24" t="s">
        <v>113</v>
      </c>
      <c r="E75" s="20">
        <v>150</v>
      </c>
    </row>
    <row r="76" spans="1:5" x14ac:dyDescent="0.25">
      <c r="A76" s="20">
        <v>17</v>
      </c>
      <c r="B76" s="13" t="s">
        <v>122</v>
      </c>
      <c r="C76" s="13"/>
      <c r="D76" s="24" t="s">
        <v>114</v>
      </c>
      <c r="E76" s="20">
        <v>320</v>
      </c>
    </row>
    <row r="77" spans="1:5" x14ac:dyDescent="0.25">
      <c r="A77" s="20">
        <v>18</v>
      </c>
      <c r="B77" s="13" t="s">
        <v>123</v>
      </c>
      <c r="C77" s="13"/>
      <c r="D77" s="24" t="s">
        <v>114</v>
      </c>
      <c r="E77" s="20">
        <v>450</v>
      </c>
    </row>
    <row r="78" spans="1:5" ht="49.5" x14ac:dyDescent="0.25">
      <c r="A78" s="20">
        <v>19</v>
      </c>
      <c r="B78" s="13" t="s">
        <v>124</v>
      </c>
      <c r="C78" s="13" t="s">
        <v>115</v>
      </c>
      <c r="D78" s="24" t="s">
        <v>79</v>
      </c>
      <c r="E78" s="20">
        <v>27</v>
      </c>
    </row>
    <row r="79" spans="1:5" ht="148.5" x14ac:dyDescent="0.25">
      <c r="A79" s="20">
        <v>20</v>
      </c>
      <c r="B79" s="13" t="s">
        <v>74</v>
      </c>
      <c r="C79" s="13" t="s">
        <v>156</v>
      </c>
      <c r="D79" s="24" t="s">
        <v>79</v>
      </c>
      <c r="E79" s="20">
        <v>5</v>
      </c>
    </row>
    <row r="80" spans="1:5" x14ac:dyDescent="0.25">
      <c r="A80" s="20">
        <v>21</v>
      </c>
      <c r="B80" s="13" t="s">
        <v>75</v>
      </c>
      <c r="C80" s="13"/>
      <c r="D80" s="24" t="s">
        <v>79</v>
      </c>
      <c r="E80" s="20">
        <v>27</v>
      </c>
    </row>
    <row r="81" spans="1:5" x14ac:dyDescent="0.25">
      <c r="A81" s="20">
        <v>22</v>
      </c>
      <c r="B81" s="13" t="s">
        <v>76</v>
      </c>
      <c r="C81" s="13"/>
      <c r="D81" s="24" t="s">
        <v>54</v>
      </c>
      <c r="E81" s="20">
        <v>1</v>
      </c>
    </row>
    <row r="82" spans="1:5" s="3" customFormat="1" ht="33" x14ac:dyDescent="0.25">
      <c r="A82" s="9" t="s">
        <v>65</v>
      </c>
      <c r="B82" s="11" t="s">
        <v>99</v>
      </c>
      <c r="C82" s="11"/>
      <c r="D82" s="11"/>
      <c r="E82" s="11"/>
    </row>
    <row r="83" spans="1:5" s="3" customFormat="1" x14ac:dyDescent="0.25">
      <c r="A83" s="9" t="s">
        <v>89</v>
      </c>
      <c r="B83" s="11" t="s">
        <v>100</v>
      </c>
      <c r="C83" s="11"/>
      <c r="D83" s="11"/>
      <c r="E83" s="11"/>
    </row>
    <row r="84" spans="1:5" ht="33" x14ac:dyDescent="0.25">
      <c r="A84" s="12">
        <v>1</v>
      </c>
      <c r="B84" s="13" t="s">
        <v>101</v>
      </c>
      <c r="C84" s="13" t="s">
        <v>102</v>
      </c>
      <c r="D84" s="12" t="s">
        <v>9</v>
      </c>
      <c r="E84" s="12">
        <v>16</v>
      </c>
    </row>
    <row r="85" spans="1:5" x14ac:dyDescent="0.25">
      <c r="A85" s="12">
        <v>2</v>
      </c>
      <c r="B85" s="13" t="s">
        <v>103</v>
      </c>
      <c r="C85" s="13" t="s">
        <v>125</v>
      </c>
      <c r="D85" s="12" t="s">
        <v>104</v>
      </c>
      <c r="E85" s="12">
        <v>800</v>
      </c>
    </row>
    <row r="86" spans="1:5" s="3" customFormat="1" x14ac:dyDescent="0.25">
      <c r="A86" s="9" t="s">
        <v>89</v>
      </c>
      <c r="B86" s="11" t="s">
        <v>105</v>
      </c>
      <c r="C86" s="11"/>
      <c r="D86" s="11"/>
      <c r="E86" s="11"/>
    </row>
    <row r="87" spans="1:5" ht="99" x14ac:dyDescent="0.25">
      <c r="A87" s="12">
        <v>1</v>
      </c>
      <c r="B87" s="13" t="s">
        <v>106</v>
      </c>
      <c r="C87" s="13" t="s">
        <v>126</v>
      </c>
      <c r="D87" s="12" t="s">
        <v>107</v>
      </c>
      <c r="E87" s="12">
        <v>3</v>
      </c>
    </row>
    <row r="88" spans="1:5" x14ac:dyDescent="0.25">
      <c r="A88" s="12">
        <v>2</v>
      </c>
      <c r="B88" s="13" t="s">
        <v>108</v>
      </c>
      <c r="C88" s="13" t="s">
        <v>127</v>
      </c>
      <c r="D88" s="12" t="s">
        <v>45</v>
      </c>
      <c r="E88" s="12">
        <v>150</v>
      </c>
    </row>
    <row r="89" spans="1:5" x14ac:dyDescent="0.25">
      <c r="A89" s="12">
        <v>3</v>
      </c>
      <c r="B89" s="13" t="s">
        <v>109</v>
      </c>
      <c r="C89" s="13"/>
      <c r="D89" s="12" t="s">
        <v>110</v>
      </c>
      <c r="E89" s="12">
        <v>20</v>
      </c>
    </row>
    <row r="90" spans="1:5" ht="33" x14ac:dyDescent="0.25">
      <c r="A90" s="12">
        <v>4</v>
      </c>
      <c r="B90" s="13" t="s">
        <v>111</v>
      </c>
      <c r="C90" s="13" t="s">
        <v>128</v>
      </c>
      <c r="D90" s="12" t="s">
        <v>16</v>
      </c>
      <c r="E90" s="12">
        <v>2</v>
      </c>
    </row>
  </sheetData>
  <autoFilter ref="A5:E74" xr:uid="{A0880DA1-0D81-49FC-B9F4-A340617A75BD}"/>
  <mergeCells count="4">
    <mergeCell ref="A4:E4"/>
    <mergeCell ref="A2:E2"/>
    <mergeCell ref="A1:E1"/>
    <mergeCell ref="A3:E3"/>
  </mergeCells>
  <printOptions horizontalCentered="1"/>
  <pageMargins left="0.59055118110236227" right="0.51181102362204722" top="0.6692913385826772" bottom="0.55118110236220474" header="0.31496062992125984" footer="0.31496062992125984"/>
  <pageSetup paperSize="9" scale="89" fitToHeight="0" orientation="portrait" blackAndWhite="1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Anh Tuấn Nguyễn</dc:creator>
  <cp:lastModifiedBy>KOI .</cp:lastModifiedBy>
  <cp:lastPrinted>2024-10-17T03:36:00Z</cp:lastPrinted>
  <dcterms:created xsi:type="dcterms:W3CDTF">2024-10-16T08:24:11Z</dcterms:created>
  <dcterms:modified xsi:type="dcterms:W3CDTF">2024-10-17T03:38:39Z</dcterms:modified>
</cp:coreProperties>
</file>