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202300"/>
  <mc:AlternateContent xmlns:mc="http://schemas.openxmlformats.org/markup-compatibility/2006">
    <mc:Choice Requires="x15">
      <x15ac:absPath xmlns:x15ac="http://schemas.microsoft.com/office/spreadsheetml/2010/11/ac" url="https://d.docs.live.net/c5d7fa2353ff38e4/LỆNH KHẨN CẤP/01. NTĐ 5000 CHỖ/01. PHÁP LÝ/"/>
    </mc:Choice>
  </mc:AlternateContent>
  <xr:revisionPtr revIDLastSave="114" documentId="13_ncr:1_{3C529EC0-386F-41C8-B5C5-E8DDA2C63CE8}" xr6:coauthVersionLast="47" xr6:coauthVersionMax="47" xr10:uidLastSave="{7E2BDF70-C8FF-49C5-9A12-E479D5D8AB34}"/>
  <bookViews>
    <workbookView xWindow="28680" yWindow="-120" windowWidth="29040" windowHeight="15720" xr2:uid="{62EEDDE3-FD83-4963-B693-1C939ECF73F6}"/>
  </bookViews>
  <sheets>
    <sheet name="lao khoa" sheetId="3" r:id="rId1"/>
    <sheet name="Sheet1" sheetId="1" r:id="rId2"/>
    <sheet name="Sheet2" sheetId="2" r:id="rId3"/>
  </sheets>
  <definedNames>
    <definedName name="_xlnm._FilterDatabase" localSheetId="0" hidden="1">'lao khoa'!$A$5:$E$51</definedName>
    <definedName name="_xlnm._FilterDatabase" localSheetId="1" hidden="1">Sheet1!$A$5:$E$63</definedName>
    <definedName name="_xlnm.Print_Area" localSheetId="0">'lao khoa'!$A$1:$E$51</definedName>
    <definedName name="_xlnm.Print_Titles" localSheetId="0">'lao khoa'!$5:$5</definedName>
    <definedName name="_xlnm.Print_Titles" localSheetId="1">Sheet1!$5:$5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3" l="1"/>
  <c r="E38" i="3"/>
  <c r="E35" i="3"/>
  <c r="E16" i="3"/>
  <c r="E8" i="3"/>
  <c r="E10" i="1"/>
  <c r="E12" i="1"/>
  <c r="E13" i="1"/>
</calcChain>
</file>

<file path=xl/sharedStrings.xml><?xml version="1.0" encoding="utf-8"?>
<sst xmlns="http://schemas.openxmlformats.org/spreadsheetml/2006/main" count="318" uniqueCount="223">
  <si>
    <t>ĐVT</t>
  </si>
  <si>
    <t>I</t>
  </si>
  <si>
    <t>Trần trang trí ngoài trời</t>
  </si>
  <si>
    <t>- Tấm xi măng cemboard dày 9mm.
- Khung xương thép hộp.</t>
  </si>
  <si>
    <t>m2</t>
  </si>
  <si>
    <t>Trần trang trí trong nhà</t>
  </si>
  <si>
    <t>- Tấm trần tiêu âm ecophone 600x600.
- Khung xương tiêu chuẩn.</t>
  </si>
  <si>
    <t>II</t>
  </si>
  <si>
    <t>Đèn downlight âm trần D200</t>
  </si>
  <si>
    <t>Đèn downlight âm trần D150</t>
  </si>
  <si>
    <t xml:space="preserve">Đèn downlight D150 1x18W </t>
  </si>
  <si>
    <t>Cái</t>
  </si>
  <si>
    <t>Đèn máng huỳnh quang</t>
  </si>
  <si>
    <t>Đèn pha sân thi đấu</t>
  </si>
  <si>
    <t>- Đèn pha chiếu sáng sàn thi đấu 1000W Philips EUROPE
- Pha đèn MVF403 C1xMHNLA1000W/220V-240V UP
- Bộ điện ECB330 MHNLA1000W 230-240V FU
- Bóng đèn MHN-LA 1000W/956x528/C 230V UNP</t>
  </si>
  <si>
    <t>Đèn máng huỳnh quang âm trần 600x600 3x18W (TBS0673xTL-D18W/Phillips)</t>
  </si>
  <si>
    <t>Đèn downlight D200 2x18W (FBH032 2xPLC/ 4P18W/Phillips)</t>
  </si>
  <si>
    <t>III</t>
  </si>
  <si>
    <t>Đá lát sân</t>
  </si>
  <si>
    <t>IV</t>
  </si>
  <si>
    <t>Kim thu sét</t>
  </si>
  <si>
    <t>Bộ</t>
  </si>
  <si>
    <t>Đầu thu sét kim thu sét chủ động, bán kính bảo vệ R=70m (Ingesco-Pulsar hoặc tương đương)</t>
  </si>
  <si>
    <t>V</t>
  </si>
  <si>
    <t>Loa âm trần</t>
  </si>
  <si>
    <t>Loa gắn cột</t>
  </si>
  <si>
    <t>Dây loa</t>
  </si>
  <si>
    <t>Loa âm trần 6/3/1.5W</t>
  </si>
  <si>
    <t>Loa gắn cột 10W</t>
  </si>
  <si>
    <t>Dây loa 2 lõi 16 awg chống nhiễu 2x1,5mm2</t>
  </si>
  <si>
    <t>Chiếc</t>
  </si>
  <si>
    <t>md</t>
  </si>
  <si>
    <t>VI</t>
  </si>
  <si>
    <t>Đèn downlight âm trần D120</t>
  </si>
  <si>
    <t>Đèn downlight D120 1x13W (1xPL-C/4P13W/ Phillips)</t>
  </si>
  <si>
    <t>Bộ chuyển đổi quang điện khoảng cách &gt;500m (A+B)</t>
  </si>
  <si>
    <t>Cáp UTP cat6</t>
  </si>
  <si>
    <t>Bộ chuyển đổi quang điện</t>
  </si>
  <si>
    <t>Nguồn camera 12V</t>
  </si>
  <si>
    <t>VII</t>
  </si>
  <si>
    <t>Tấm lợp mái</t>
  </si>
  <si>
    <t>Tấm lợp mái dạng X-RIB
- Tấm hợp kim dày 0.9mm (APT) cán sóng tròn dạng X-RIB liên kết với xà gồ không dùng vít, sơn Flourocarbon - chịu môi trường biển.</t>
  </si>
  <si>
    <t>Kẹp tiêu chuẩn</t>
  </si>
  <si>
    <t>Lớp bịt chống thấm</t>
  </si>
  <si>
    <t>Tấm gỗ dán</t>
  </si>
  <si>
    <t>Thanh thép M</t>
  </si>
  <si>
    <t>Lớp cách nhiệt</t>
  </si>
  <si>
    <t>Liên kết I.M.S</t>
  </si>
  <si>
    <t>Tôn sóng</t>
  </si>
  <si>
    <t>Kẹp tiêu chuẩn X-RIB</t>
  </si>
  <si>
    <t>Lớp bịt chống thấm dày 1mm</t>
  </si>
  <si>
    <t>Tấm gỗ dán mỏng chống thấm 2 lớp dày 7mm</t>
  </si>
  <si>
    <t>Thanh thép M rộng 40mm, dày 1.2mm</t>
  </si>
  <si>
    <t>Lớp cách nhiệt bằng bông khoáng - Rockwool Ecofox dày 150mm</t>
  </si>
  <si>
    <t>Liên kết I.M.S (thép chữ Y)</t>
  </si>
  <si>
    <t>Tôn sóng dangnj múi vuông V250 chịu lực, tôn mạ hợp kim nhôm kẽm AZ250, G345 dày 0.6mm (đã lốc cong) chịu môi trường biển theo tiêu chuẩn Mỹ ASTM A792M và ASTM A755M</t>
  </si>
  <si>
    <t>kg</t>
  </si>
  <si>
    <t>Vật liệu mái, bao che dạng tấm tam giác</t>
  </si>
  <si>
    <t>Tấm ốp</t>
  </si>
  <si>
    <t>Tấm ốp luxalon Single skin dày 4mm, dùng cho ngoại thất, mác nhôm Alloy 3003-H14, mặt ngoài sơn phủ Powder coatings của hãng Tigers (sơn bột với độ chống cứng cao 2H) theo tiêu chuẩn châu âu</t>
  </si>
  <si>
    <t>Liên kết PDA Bracket</t>
  </si>
  <si>
    <t>VIII</t>
  </si>
  <si>
    <t>Đèn rọi cây</t>
  </si>
  <si>
    <t>Đèn rọi cây bóng Metal Halide 220V/150W MVF606 C 1xCDM-T150W K 220V-50Hz NB/Phillips</t>
  </si>
  <si>
    <t>Đèn âm tường</t>
  </si>
  <si>
    <t>Đèn âm tường 26W WL-2002 1x26W/Phillips</t>
  </si>
  <si>
    <t>bộ</t>
  </si>
  <si>
    <t>Đèn âm nước</t>
  </si>
  <si>
    <t>Đèn âm nước 9W (chống thấm) BBP330 9xLED-HP/WW 220-240V 24/Phillips - đèn LED</t>
  </si>
  <si>
    <t>Đèn nấm chiếu sáng sân vườn</t>
  </si>
  <si>
    <t>BCP150 LED150 PSU 220-240V/Phillips</t>
  </si>
  <si>
    <t>Đèn led trang trí</t>
  </si>
  <si>
    <t>Đèn led leo cây</t>
  </si>
  <si>
    <t>Đèn đường</t>
  </si>
  <si>
    <t>Đèn đường H=9m 250W, cột cần đơn (bao gồm cả cột, chóa, đèn)</t>
  </si>
  <si>
    <t>Cột đèn cao áp</t>
  </si>
  <si>
    <t>Cột đèn cao áp cột thép bát giác cao H=20m; 8 đèn x1000W (bao gồm cả cột, chóa cao áp, đèn cao áp)</t>
  </si>
  <si>
    <t>IX</t>
  </si>
  <si>
    <t>Trung tâm báo cháy địa chỉ 6 loops ( Hochiki)</t>
  </si>
  <si>
    <t>Ắc quy dự phòng cho hệ thống báo cháy</t>
  </si>
  <si>
    <t>Đầu báo cháy nhiệt địa chỉ</t>
  </si>
  <si>
    <t>Modul điều khiển DCP - R2ML</t>
  </si>
  <si>
    <t>Modul giám sát DCP - DDIM</t>
  </si>
  <si>
    <t>Nút ấn địa chỉ</t>
  </si>
  <si>
    <t>Còi kèm đèn báo cháy khẩn cấp</t>
  </si>
  <si>
    <t>Đèn chiếu sáng sự cố</t>
  </si>
  <si>
    <t>Đèn chỉ hướng thoát nạn</t>
  </si>
  <si>
    <t>Dây tín hiệu báo cháy 2x1,5mm2</t>
  </si>
  <si>
    <t>Ống nhựa SP D20 và phụ kiện</t>
  </si>
  <si>
    <t>Bình kích hoạt chữa cháy khí</t>
  </si>
  <si>
    <t>Van điều khiển đầu bình khí</t>
  </si>
  <si>
    <t>Ắc quy cho bơm dầu</t>
  </si>
  <si>
    <t>1 trung tâm</t>
  </si>
  <si>
    <t>tủ</t>
  </si>
  <si>
    <t>m</t>
  </si>
  <si>
    <t>bình</t>
  </si>
  <si>
    <t>đầu</t>
  </si>
  <si>
    <t>nút</t>
  </si>
  <si>
    <t>chuông</t>
  </si>
  <si>
    <t>đèn</t>
  </si>
  <si>
    <t>Tủ điều kiểm xả khí</t>
  </si>
  <si>
    <t>Tên vật tư, thiết bị</t>
  </si>
  <si>
    <t>Thông số kỹ thuật/ tiêu chuẩn áp dụng</t>
  </si>
  <si>
    <t>Khối lượng</t>
  </si>
  <si>
    <t>Stt</t>
  </si>
  <si>
    <t>PHỤ LỤC 1: DANH MỤC VẬT TƯ, THIẾT BỊ</t>
  </si>
  <si>
    <t>CÔNG TRÌNH NHÀ THI ĐẤU ĐA NĂNG 5.000 CHỖ</t>
  </si>
  <si>
    <t>*</t>
  </si>
  <si>
    <t>TRẦN, VÁCH</t>
  </si>
  <si>
    <t>ĐÈN TRONG NHÀ</t>
  </si>
  <si>
    <t>ĐÈN NGOÀI TRỜI</t>
  </si>
  <si>
    <t>ĐÁ LÁT SÂN</t>
  </si>
  <si>
    <t>KIM THU SÉT</t>
  </si>
  <si>
    <t>HỆ THỐNG ÂM THANH</t>
  </si>
  <si>
    <t>HỆ THỐNG CAMERA</t>
  </si>
  <si>
    <t>VẬT LIỆU HOÀN THIỆN NGOÀI TRỜI</t>
  </si>
  <si>
    <t>THIẾT BỊ PCCC</t>
  </si>
  <si>
    <r>
      <t>(Kèm theo văn bản s</t>
    </r>
    <r>
      <rPr>
        <b/>
        <i/>
        <sz val="13"/>
        <color rgb="FFFF0000"/>
        <rFont val="Times New Roman"/>
        <family val="1"/>
      </rPr>
      <t>ố       /BDD&amp;CN-KHTH</t>
    </r>
    <r>
      <rPr>
        <b/>
        <i/>
        <sz val="13"/>
        <color theme="1"/>
        <rFont val="Times New Roman"/>
        <family val="1"/>
      </rPr>
      <t xml:space="preserve"> ngày 17/10/2024)</t>
    </r>
  </si>
  <si>
    <r>
      <t>Đá granite khò lửa KT 1000x(1070</t>
    </r>
    <r>
      <rPr>
        <sz val="13"/>
        <color theme="1"/>
        <rFont val="Aptos Narrow"/>
        <family val="2"/>
      </rPr>
      <t>÷</t>
    </r>
    <r>
      <rPr>
        <sz val="13"/>
        <color theme="1"/>
        <rFont val="Times New Roman"/>
        <family val="1"/>
      </rPr>
      <t>600)x30</t>
    </r>
  </si>
  <si>
    <t>THIẾT BỊ HỆ THỐNG ĐIỀU HÒA</t>
  </si>
  <si>
    <t>Tháp giải nhiệt Chiller</t>
  </si>
  <si>
    <t>Cửa lấy gió</t>
  </si>
  <si>
    <t>Cửa nhựa lấy gió tháp giải nhiệt kt 1950x257x50</t>
  </si>
  <si>
    <t>Tấm nhựa giải nhiệt</t>
  </si>
  <si>
    <r>
      <t>Tấm nhựa giải nhiệt (PVC) kt 800x750x</t>
    </r>
    <r>
      <rPr>
        <sz val="12"/>
        <color rgb="FFFF0000"/>
        <rFont val="Times New Roman"/>
        <family val="1"/>
      </rPr>
      <t>…</t>
    </r>
  </si>
  <si>
    <t>Tấm</t>
  </si>
  <si>
    <t>Dàn nóng điều hòa</t>
  </si>
  <si>
    <t>Dàn nóng</t>
  </si>
  <si>
    <t>Dàn nóng PUCY-P450YKA</t>
  </si>
  <si>
    <t>Dàn</t>
  </si>
  <si>
    <t>Gas nạp bổ sung</t>
  </si>
  <si>
    <t>Nito nén áp</t>
  </si>
  <si>
    <t>Bình</t>
  </si>
  <si>
    <t>Dàn giải nhiệt</t>
  </si>
  <si>
    <t>Dàn giải nhiệt hệ thống dàn nóng PUCY-P450YKA</t>
  </si>
  <si>
    <t>ĐỊA ĐIỂM XÂY DỰNG: KHU LIÊN HỢP THỂ THAO TỈNH QUẢNG NINH, PHƯỜNG ĐẠI YÊN, THÀNH PHỐ HẠ LONG, TỈNH QUẢNG NINH.</t>
  </si>
  <si>
    <t>Trần nhôm, Clip in 327x327 dày 0.5mm (Trần nhôm Austrong Clip-In, bề mặt phẳng không đục lỗ, sơn tinh điện cao cấp ngoài trời "phụ kiện: khung thép tam giác 3,3m, móc 4 chiếc, nối 0,6 chiếc)</t>
  </si>
  <si>
    <t>Trần nhôm, Clip in 600x600 dày 0.7mm (Trần nhôm Austrong Clip-In, Bề mặt tấm đục lỗ D18-23, sơn tinh điện cao cấp ngoài trời "phụ kiện: khung thép tam giác 1,8m, móc 2 chiếc, nối 0,4 chiếc"; dày  0,7mm; KT: 600x600x28)</t>
  </si>
  <si>
    <t>Trần nhôm</t>
  </si>
  <si>
    <t>Trần nhôm Caro</t>
  </si>
  <si>
    <t xml:space="preserve">Tấm trần </t>
  </si>
  <si>
    <t>Trần nhôm, Clip in 327x327 dày 0.5mm (Trần nhôm Austrong Clip-In, bề mặt phẳng không đục lỗ, sơn tinh điện cao cấp ngoài trời</t>
  </si>
  <si>
    <t>Trần nhôm, Clip in 600x600 dày 0.7mm (Trần nhôm Austrong Clip-In, Bề mặt tấm đục lỗ D18-23, sơn tinh điện cao cấp ngoài trời</t>
  </si>
  <si>
    <t xml:space="preserve">Tấm </t>
  </si>
  <si>
    <t>Kính dày 6,38 mm</t>
  </si>
  <si>
    <t>Tủ đựng thiết bị phòng cháy chữa cháy</t>
  </si>
  <si>
    <t>Quầy đón tiếp bệnh nhân</t>
  </si>
  <si>
    <t>Quầy thu viện phí</t>
  </si>
  <si>
    <t>Biển tên phòng nghiệp vụ và phòng bệnh nhân</t>
  </si>
  <si>
    <t>Biển Led chạy chữ maket tầng 1</t>
  </si>
  <si>
    <t>Biển</t>
  </si>
  <si>
    <t>Tủ điện chuyển đổi nguồn điện ưu tiên</t>
  </si>
  <si>
    <t>Biển chỉ dẫn khoa</t>
  </si>
  <si>
    <t>Bàn giao ban</t>
  </si>
  <si>
    <t>Bàn làm việc</t>
  </si>
  <si>
    <t>Ghế phòng Giám đốc</t>
  </si>
  <si>
    <t>Máy tính để bàn</t>
  </si>
  <si>
    <t>Camera</t>
  </si>
  <si>
    <t>Lam chắn đứng thanh hợp kim nhôm; KT 150x24x1,4</t>
  </si>
  <si>
    <t>Nắp bịt đầu thanh lam chắn nắng hình lá liễu 150</t>
  </si>
  <si>
    <t>cái</t>
  </si>
  <si>
    <t>Ray u inox cho vách kính cường lực</t>
  </si>
  <si>
    <t>Lan can kính dày 12mm, Tay vịn Inox 304</t>
  </si>
  <si>
    <t>Cửa đi nhôm kính mở quay 2 cánh, kính dày 5mm (tương đương nhôm hệ Việt Pháp dầy 1,1 mm-1,5mm,  phụ kiện đồng bộ, kính 5mm "Việt Nhật, Chu Lai")</t>
  </si>
  <si>
    <t>Cửa đi nhôm kính mở quay 1 cánh, kính dày 5mm (tương đương nhôm hệ Việt Pháp dầy 1,1 mm-1,5mm,  phụ kiện đồng bộ, kính 5mm "Việt Nhật, Chu Lai")</t>
  </si>
  <si>
    <t>Cửa sổ mở hất A nhôm kính dày 6,38mm (tương đương nhôm hệ Việt Pháp dầy 1,1 mm-1,5mm,  phụ kiện đồng bộ, kính 6,38mm "Việt Nhật, Chu Lai")</t>
  </si>
  <si>
    <t>Cửa sổ nhôm kính mở trượt, kính dày 5mm (tương đương nhôm hệ Việt Pháp dầy 1,1 mm-1,5mm,  phụ kiện đồng bộ, kính 5mm "Việt Nhật, Chu Lai")</t>
  </si>
  <si>
    <t>Cửa sổ mở hất A nhôm kính kính dày 5mm (tương đương nhôm hệ Việt Pháp dầy 1,1 mm-1,5mm,  phụ kiện đồng bộ, kính 5mm "Việt Nhật, Chu Lai")</t>
  </si>
  <si>
    <t>Vách nhôm kính cố định, kính trắng dày 6,38mm (tương đương nhôm hệ Việt Pháp dầy 1,1 mm-1,3mm, kính 6,38mm "Việt Nhật, Chu Lai")</t>
  </si>
  <si>
    <t>Vách nhôm kính cố định, kính trắng dày 5mm (tương đương nhôm hệ Việt Pháp dầy 1,1 mm-1,3mm, kính 5mm "Việt Nhật, Chu Lai")</t>
  </si>
  <si>
    <t>Tay vịn hành lang nhôm bọc nhựa ACRYLIC VINLYL. KT: dài 5m, cao 159mm, bán kính cong 38mm</t>
  </si>
  <si>
    <t xml:space="preserve">Bộ </t>
  </si>
  <si>
    <t xml:space="preserve">Lan can </t>
  </si>
  <si>
    <t xml:space="preserve">Cửa đi </t>
  </si>
  <si>
    <t xml:space="preserve">Cửa sổ </t>
  </si>
  <si>
    <t xml:space="preserve">Vách nhôm kính </t>
  </si>
  <si>
    <t>Vách nhôm kính</t>
  </si>
  <si>
    <t xml:space="preserve">Tay vịn </t>
  </si>
  <si>
    <t xml:space="preserve">Bộ điều khiển cửa trượt tự động </t>
  </si>
  <si>
    <t xml:space="preserve">CÔNG TRÌNH BỆNH VIỆN LÃO KHOA TỈNH QUẢNG NINH </t>
  </si>
  <si>
    <t xml:space="preserve">Lam chắn nắng </t>
  </si>
  <si>
    <t xml:space="preserve">Nắp bịt đầu thanh lam chắn nắng </t>
  </si>
  <si>
    <t xml:space="preserve">Đèn bóng LED chiếu hắt tường </t>
  </si>
  <si>
    <t>Đèn hộp bóng LED gắn tường</t>
  </si>
  <si>
    <t xml:space="preserve">Đèn bóng LED chiếu hắt tường P 15W - Rạng Đông </t>
  </si>
  <si>
    <t xml:space="preserve">Đèn hộp bóng LED gắn tường P 15 W- Rạng Đông </t>
  </si>
  <si>
    <t xml:space="preserve">Đèn LED chống thấm đôi </t>
  </si>
  <si>
    <t>Đèn LED chống thấm đôi L =1,2m, P=2*18W- Rạng Đông</t>
  </si>
  <si>
    <t>Đèn LED chống thấm đơn</t>
  </si>
  <si>
    <t>Đèn LED chống thấm đơn L =1,2m, P=2*18W- Rạng Đông</t>
  </si>
  <si>
    <t xml:space="preserve">Đèn LED đơn, nắp nổi trần </t>
  </si>
  <si>
    <t>Đèn LED đơn, nắp nổi trần L =1,2m, P =36W- Rạng Đông</t>
  </si>
  <si>
    <t>Đèn LED đôi</t>
  </si>
  <si>
    <t>Đèn LED đôi, L = 1,2m, P= 2*18W- Philipps
Mã hiệu Philips MNW 220 Esential Ledtube 2x16W</t>
  </si>
  <si>
    <t>Đèn LED lốp trần cảm biến hồng ngoại D 300 P 18W - Rạng Đông</t>
  </si>
  <si>
    <t xml:space="preserve">Đèn LED lốp trần </t>
  </si>
  <si>
    <t>Đèn LED lốp trần chống ẩm D 270; P = 14W - Rạng Đông</t>
  </si>
  <si>
    <t>Kích thước 800*600 chất liệu làm bằng fomex 10mm, Decal in pipi dán 2 mặt nối với trần bằng ống hôm sơn tĩnh điện</t>
  </si>
  <si>
    <t>Mặt chữ cao 1060 mm làm bằng Inoc 304, phía ngoài dán decan màu đỏ phản quang
chân chữ bằng Inox 304 cao 100
chiều dày nét chữ 170 mm
chữ liên kết vào hệ khung 30*60*1,2</t>
  </si>
  <si>
    <t xml:space="preserve">Kích thước 250*120 chất liệu làm bằng fomex 10mm, Decal in pipi dán 1 mặt nối kết nối với tường bằng đinh vít </t>
  </si>
  <si>
    <t>ĐỊA ĐIỂM XÂY DỰNG: PHƯỜNG ĐẠI YÊN, THÀNH PHỐ HẠ LONG, TỈNH QUẢNG NINH.</t>
  </si>
  <si>
    <t>(Kèm theo văn bản số 1584/BDD&amp;CN-KHTH ngày 17/10/2024)</t>
  </si>
  <si>
    <t>PHỤ LỤC 02: DANH MỤC VẬT TƯ, THIẾT BỊ</t>
  </si>
  <si>
    <t>Trung Quốc</t>
  </si>
  <si>
    <t>Biển tên công trình chính (Bệnh viện lão khoa - phục hồi chức năng)</t>
  </si>
  <si>
    <t>Trần nhôm Caro (trần AUSTRONG Cell 50x50x50x15mm, dày 0,5mm, màu trắng, đen, ghi theo tiêu chuẩn. Phụ kiện: móc treo 1,5 chiếc)</t>
  </si>
  <si>
    <t>Trần nhôm Caro (trần AUSTRONG Cell 50x50x50x15mm, dày 0,5mm, màu trắng, đen, ghi theo tiêu chuẩn)</t>
  </si>
  <si>
    <t>Bộ điều khiển cửa trượt tự động gồm: 1 mô tơ điện 1 chiều không chổi than DC24V; 1 bộ điều khiển Micro computer (8 bit); 2 cảm nhận hồng ngoại OA203 hoặc BEA (Iris Eagle6), 1 ray cửa và lắp đậy hợp kim nhôm, 1 dây curoa hình răng cửa (T-belt); 4 đai treo cánh cửa (2 bánh xe/1tai)  (Thương hiệu Sinilk - Korea)</t>
  </si>
  <si>
    <t>Điều hòa tủ đứng 2 chiều 42000 BTU/ Gree- Trung Quốc</t>
  </si>
  <si>
    <t>Bàn làm việc: 1600x800x760mm: Chất liệu được làm bằng gỗ công nghiệp MDF dán phủ veneer được tẩm sấy chống mối mọt, cong vênh sơn PU 5 lớp hoàn thiện, Bàn gồm hộc ngăn kéo để bàn phím, Phía bên cạnh bàn có bàn để tài liệu KT: 1000x350x600mm.
Mã hàng: PH-BGD62001-16;
Xuất xứ: Trung Quốc;</t>
  </si>
  <si>
    <t>Chất liệu: Tay, chân làm bằng gỗ tự nhiên. Mặt ngồi, tựa bọc da thật. Ghế tăng chỉnh bằng trục thủy lực, cơ cấu phanh thông minh
Kích thước: W700xD580xH(1180-1250)
Hãng sản xuất: Nội thất Xuân Hòa
Mã sp: GGD0200</t>
  </si>
  <si>
    <t>Tivi 43 inch</t>
  </si>
  <si>
    <t>Bàn họp giao ban: KT: 5000x2200x760mm. Chất liệu Được làm bằng gỗ công nghiệp, dán phủ veneer được tẩm sấy chống mối mọt, cong vênh sơn PU 5 lớp hoàn thiện, phía dưới bàn có học để tài liệu.
Mã sản phẩm: CT5522H1;
Hãng sản xuất: Hòa Phát</t>
  </si>
  <si>
    <t>Điều hòa 42.000 BTU</t>
  </si>
  <si>
    <t>Chất liệu: KT: 5000x700x1050mm. Hệ khung xương được làm bằng gỗ Tần Bì tự nhiên (hoặc tương đương) kế hợp với gỗ công nghiệp HDF dán phủ Lamilate vân gỗ, Phía trên quầy có vách kính an toàn 8.38mm, liên kế với mặt quầy bằng vít và ke chuyên dụng. Bàn quầy có các vách tủ + ngăn kéo để đựng tài liệu và hồ sơ. (Bao gồm cả cánh mở hai chiều)</t>
  </si>
  <si>
    <t>Chất liệu: KT: 8600x700x1050mm. Hệ khung xương được làm bằng gỗ Tần Bì tự nhiên (hoặc tương đương) kế hợp với gỗ công nghiệp HDF dán phủ Lamilate vân gỗ, Phía trên quầy có vách kính an toàn 8.38mm, liên kế với mặt quầy bằng vít và ke chuyên dụng. Bàn quầy có các vách tủ + ngăn kéo để đựng tài liệu và hồ sơ. (Bao gồm cả cánh mở hai chiều</t>
  </si>
  <si>
    <t>- Dòng định mức: 1200A;
- Điện áp: 220/380V;
- Tần số: 50HZ;
- Loại 3 pha 3 cực;
- Thiết bị chuyển nguồn VITZRO-Korea;
- Thời gian chuyển sang máy nguồn phát: 5-30S (tùy chỉnh);
- Vỏ tủ bằng tôn dày 1,5mm sơn tĩnh điện;</t>
  </si>
  <si>
    <t>Camera IP Trụ hồng ngoại 5MP chuẩn nén H.265+
Cảm biến hình ảnh 1/2.9" Progressive Scan CMOS; H265+/H.265/H.264+/H.264/MJPEG;
Độ nhạy sáng chế độ màu : 0.01 lux@(F1.2, AGC ON), 0 lux khi bật hồng ngoại; 20 fps (2944 × 1656);
- Ống kính 4mm;
- Chống ngược sáng thực 120dB WDR;    
  Hỗ trợ các tính năng thông minh VCA;       
Hỗ trợ 3 luồng dữ liệu; 3D DNR; BLC; ICR;
- Công nghệ hồng ngoại EXIR 2.0, tầm xa hồng ngoại  30m;                                         
- Tiêu chuẩn ngoài trời IP67; DC12V&amp;PoE;
- Tính năng thông minh: hỗ trợ tính năng phát hiện vượt hàng rào ảo, phát hiện xâm nhập, phát hiện di dời vật thể, phát hiện hành lý vô chủ, phát hiện khuôn mặt.</t>
  </si>
  <si>
    <t>Ổ cứng máy chủ Fujitsu</t>
  </si>
  <si>
    <t>300GB 15K SAS 2.5 12G (10602221952)</t>
  </si>
  <si>
    <t>- Model: FPT  ELEAD T12400i
- Bộ xử lý Intel® Core™ i5-12400 Bộ nhớ đệm 18M, lên đến 4,40 GHz
- Bộ nhớ RAM DDR4 16Gb bus 2666
- Ổ đĩa cứng SSD 512 GB SATA3
- Bảng mạch chủ
Chipset Intel H610 Express LGA1700 S/p Intel Core i7 + i5 + i3, 6 x DIMM DDR4 3200/3000/2933/2800/2666MHz support Intel(R) XMP, VGA &amp; Sound 08 Channel &amp; 1 x LAN port LANGUARD Gigabit onboard, 3 x PCIe 4.0/3.0 x16 slot, 1 x PCI slot, 1 x Parallel connector, 1 x D-Sub Port, 1 x DVI-D port, 1 xHDMI port, 1 x Display port, 2 x COM (1 x COM port at back panel, 1 x COM connector ), 12 USB (4 x USB 3.2 port(s) (2 at back panel (included 1 Type C), 8 x USB 2.0 (6 port at midboard via 3 x USB connector, 2 x USB 2.0 port at rear panel), 1 x M.2 2280, 2260, 2242 (Gen3 x4 PCIE mode); 4 x SATA 6.0 Gb/s Ports, 1 x SPDIF out connector, 1 x Chassis intrusion header, 1 x TPM header.
- Cạc màn hình  Intel® Integrated graphics HD processor
- Giao tiếp mạng:  1 x Gigabit LAN Controller(s), Kết Nối Wi-Fi thế hệ mới - Chuẩn WiFi 6 (802.11ax) cho hiệu suất và thông lượng tốt hơn</t>
  </si>
  <si>
    <t>Model: LHM 0606/10
Hãng Sản Xuất: Bosch
Nước sản xuất: Trung Quốc
Đặc tính kỹ thuật 
Các mức chọn công suất ra: 1.5/3/6W
Mức thanh áp: ≤ 94dB( max )
Dải tần: 80Hz - 16Khz
Góc mở: ≥ 175 độ/55 độ
Màu sắc: màu trắng
Lắp đặt: móc treo trần</t>
  </si>
  <si>
    <t>Vỏ tủ bằng tôn dày 1,5mm, sơn tĩnh điện, 1 lớp cánh, màu đỏ. Kích thước: C600xR400xS250.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</si>
</sst>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3" formatCode="_-* #,##0.00_-;\-* #,##0.00_-;_-* &quot;-&quot;??_-;_-@_-"/>
    <numFmt numFmtId="164" formatCode="_(* #.##0.00_);_(* \(#.##0.00\);_(* &quot;-&quot;??_);_(@_)"/>
  </numFmts>
  <fonts count="24" x14ac:knownFonts="1">
    <font>
      <sz val="11"/>
      <color theme="1"/>
      <name val="Aptos Narrow"/>
      <family val="2"/>
      <charset val="163"/>
      <scheme val="minor"/>
    </font>
    <font>
      <sz val="11"/>
      <color theme="1"/>
      <name val="Aptos Narrow"/>
      <family val="2"/>
      <scheme val="minor"/>
    </font>
    <font>
      <sz val="10"/>
      <name val="Arial"/>
      <family val="2"/>
    </font>
    <font>
      <sz val="12"/>
      <name val=".VnTime"/>
      <family val="2"/>
    </font>
    <font>
      <sz val="10"/>
      <name val=".VnAvant"/>
      <family val="2"/>
    </font>
    <font>
      <sz val="11"/>
      <color theme="1"/>
      <name val="Times New Roman"/>
      <family val="2"/>
    </font>
    <font>
      <b/>
      <sz val="13"/>
      <color theme="1"/>
      <name val="Times New Roman"/>
      <family val="1"/>
      <charset val="163"/>
    </font>
    <font>
      <sz val="13"/>
      <color theme="1"/>
      <name val="Times New Roman"/>
      <family val="1"/>
      <charset val="163"/>
    </font>
    <font>
      <b/>
      <i/>
      <sz val="13"/>
      <color theme="1"/>
      <name val="Times New Roman"/>
      <family val="1"/>
      <charset val="163"/>
    </font>
    <font>
      <b/>
      <i/>
      <sz val="13"/>
      <color rgb="FFFF0000"/>
      <name val="Times New Roman"/>
      <family val="1"/>
    </font>
    <font>
      <b/>
      <i/>
      <sz val="13"/>
      <color theme="1"/>
      <name val="Times New Roman"/>
      <family val="1"/>
    </font>
    <font>
      <sz val="13"/>
      <color theme="1"/>
      <name val="Aptos Narrow"/>
      <family val="2"/>
    </font>
    <font>
      <sz val="13"/>
      <color theme="1"/>
      <name val="Times New Roman"/>
      <family val="1"/>
    </font>
    <font>
      <sz val="13"/>
      <color rgb="FF000000"/>
      <name val="Times New Roman"/>
      <family val="1"/>
      <charset val="163"/>
    </font>
    <font>
      <sz val="13"/>
      <color rgb="FFA52A2A"/>
      <name val="Times New Roman"/>
      <family val="1"/>
      <charset val="163"/>
    </font>
    <font>
      <sz val="11"/>
      <color theme="1"/>
      <name val="Times New Roman"/>
      <family val="1"/>
    </font>
    <font>
      <sz val="12"/>
      <color rgb="FFFF0000"/>
      <name val="Times New Roman"/>
      <family val="1"/>
    </font>
    <font>
      <b/>
      <sz val="11"/>
      <color theme="1"/>
      <name val="Times New Roman"/>
      <family val="1"/>
    </font>
    <font>
      <b/>
      <sz val="13"/>
      <color theme="1"/>
      <name val="Times New Roman"/>
      <family val="1"/>
    </font>
    <font>
      <sz val="13"/>
      <color rgb="FFFF0000"/>
      <name val="Times New Roman"/>
      <family val="1"/>
      <charset val="163"/>
    </font>
    <font>
      <b/>
      <sz val="13"/>
      <name val="Times New Roman"/>
      <family val="1"/>
      <charset val="163"/>
    </font>
    <font>
      <sz val="13"/>
      <name val="Times New Roman"/>
      <family val="1"/>
      <charset val="163"/>
    </font>
    <font>
      <b/>
      <i/>
      <sz val="13"/>
      <name val="Times New Roman"/>
      <family val="1"/>
      <charset val="163"/>
    </font>
    <font>
      <b/>
      <sz val="13"/>
      <color rgb="FFFF0000"/>
      <name val="Times New Roman"/>
      <family val="1"/>
      <charset val="163"/>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diagonal/>
    </border>
  </borders>
  <cellStyleXfs count="11">
    <xf numFmtId="0" fontId="0" fillId="0" borderId="0"/>
    <xf numFmtId="0" fontId="1" fillId="0" borderId="0"/>
    <xf numFmtId="0" fontId="2" fillId="0" borderId="0">
      <alignment vertical="top"/>
    </xf>
    <xf numFmtId="0" fontId="2" fillId="0" borderId="0">
      <alignment vertical="top"/>
    </xf>
    <xf numFmtId="164" fontId="3" fillId="0" borderId="0" applyFont="0" applyFill="0" applyBorder="0" applyAlignment="0" applyProtection="0"/>
    <xf numFmtId="0" fontId="2" fillId="0" borderId="0">
      <alignment vertical="top"/>
    </xf>
    <xf numFmtId="0" fontId="3" fillId="0" borderId="0"/>
    <xf numFmtId="43" fontId="3"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5" fillId="0" borderId="0"/>
  </cellStyleXfs>
  <cellXfs count="50">
    <xf numFmtId="0" fontId="0" fillId="0" borderId="0" xfId="0"/>
    <xf numFmtId="0" fontId="6" fillId="0" borderId="0" xfId="0" applyFont="1" applyAlignment="1">
      <alignment horizontal="center" vertical="center"/>
    </xf>
    <xf numFmtId="0" fontId="7" fillId="0" borderId="0" xfId="0" applyFont="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0" xfId="0" applyFont="1" applyFill="1" applyAlignment="1">
      <alignment horizontal="center" vertical="center"/>
    </xf>
    <xf numFmtId="0" fontId="6" fillId="2" borderId="1" xfId="0" applyFont="1" applyFill="1" applyBorder="1" applyAlignment="1">
      <alignment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wrapText="1"/>
    </xf>
    <xf numFmtId="0" fontId="7" fillId="0" borderId="1" xfId="0" quotePrefix="1" applyFont="1" applyBorder="1" applyAlignment="1">
      <alignment horizontal="left" vertical="center" wrapText="1"/>
    </xf>
    <xf numFmtId="0" fontId="6" fillId="0" borderId="1" xfId="0" applyFont="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vertical="center"/>
    </xf>
    <xf numFmtId="0" fontId="7" fillId="0" borderId="1" xfId="0" applyFont="1" applyBorder="1" applyAlignment="1">
      <alignment horizontal="center" vertical="center" wrapText="1"/>
    </xf>
    <xf numFmtId="0" fontId="13" fillId="0" borderId="1" xfId="2" applyFont="1" applyBorder="1" applyAlignment="1" applyProtection="1">
      <alignment horizontal="center" vertical="center" wrapText="1"/>
      <protection locked="0"/>
    </xf>
    <xf numFmtId="0" fontId="14" fillId="0" borderId="1" xfId="2" applyFont="1" applyBorder="1" applyAlignment="1" applyProtection="1">
      <alignment horizontal="center" vertical="center" wrapText="1"/>
      <protection locked="0"/>
    </xf>
    <xf numFmtId="0" fontId="7" fillId="0" borderId="0" xfId="0" applyFont="1" applyAlignment="1">
      <alignment horizontal="left" vertical="center" wrapText="1"/>
    </xf>
    <xf numFmtId="0" fontId="6" fillId="2" borderId="1" xfId="0" applyFont="1" applyFill="1" applyBorder="1" applyAlignment="1">
      <alignment vertical="center"/>
    </xf>
    <xf numFmtId="0" fontId="15" fillId="0" borderId="1" xfId="0" applyFont="1" applyBorder="1" applyAlignment="1">
      <alignment horizontal="center" vertical="center"/>
    </xf>
    <xf numFmtId="0" fontId="15" fillId="0" borderId="1" xfId="0" applyFont="1" applyBorder="1" applyAlignment="1">
      <alignment horizontal="left" vertical="center" wrapText="1"/>
    </xf>
    <xf numFmtId="0" fontId="17" fillId="2" borderId="1" xfId="0" applyFont="1" applyFill="1" applyBorder="1" applyAlignment="1">
      <alignment horizontal="center" vertical="center"/>
    </xf>
    <xf numFmtId="0" fontId="18" fillId="2" borderId="0" xfId="0" applyFont="1" applyFill="1" applyAlignment="1">
      <alignment horizontal="center" vertical="center"/>
    </xf>
    <xf numFmtId="0" fontId="17" fillId="2" borderId="1" xfId="0" applyFont="1" applyFill="1" applyBorder="1" applyAlignment="1">
      <alignment vertical="center" wrapText="1"/>
    </xf>
    <xf numFmtId="0" fontId="20" fillId="3" borderId="0" xfId="0" applyFont="1" applyFill="1" applyAlignment="1">
      <alignment horizontal="center" vertical="center"/>
    </xf>
    <xf numFmtId="0" fontId="21" fillId="3" borderId="0" xfId="0" applyFont="1" applyFill="1" applyAlignment="1">
      <alignment horizontal="center" vertical="center"/>
    </xf>
    <xf numFmtId="0" fontId="20" fillId="3" borderId="1" xfId="0" applyFont="1" applyFill="1" applyBorder="1" applyAlignment="1">
      <alignment horizontal="center" vertical="center"/>
    </xf>
    <xf numFmtId="0" fontId="20" fillId="3" borderId="1" xfId="0" applyFont="1" applyFill="1" applyBorder="1" applyAlignment="1">
      <alignment horizontal="center" vertical="center" wrapText="1"/>
    </xf>
    <xf numFmtId="0" fontId="21" fillId="3" borderId="1" xfId="0" applyFont="1" applyFill="1" applyBorder="1" applyAlignment="1">
      <alignment horizontal="center" vertical="center"/>
    </xf>
    <xf numFmtId="0" fontId="21" fillId="3" borderId="1" xfId="0" applyFont="1" applyFill="1" applyBorder="1" applyAlignment="1">
      <alignment horizontal="left" vertical="center" wrapText="1"/>
    </xf>
    <xf numFmtId="0" fontId="21" fillId="3" borderId="1" xfId="0" applyFont="1" applyFill="1" applyBorder="1" applyAlignment="1">
      <alignment horizontal="center" vertical="center" wrapText="1"/>
    </xf>
    <xf numFmtId="0" fontId="21" fillId="3" borderId="1" xfId="0" applyFont="1" applyFill="1" applyBorder="1" applyAlignment="1">
      <alignment vertical="center" wrapText="1"/>
    </xf>
    <xf numFmtId="0" fontId="21" fillId="3" borderId="3" xfId="0" applyFont="1" applyFill="1" applyBorder="1" applyAlignment="1">
      <alignment horizontal="left" vertical="center" wrapText="1"/>
    </xf>
    <xf numFmtId="0" fontId="21" fillId="3" borderId="1" xfId="0" quotePrefix="1" applyFont="1" applyFill="1" applyBorder="1" applyAlignment="1">
      <alignment horizontal="left" vertical="center" wrapText="1"/>
    </xf>
    <xf numFmtId="0" fontId="21" fillId="3" borderId="0" xfId="0" applyFont="1" applyFill="1" applyAlignment="1">
      <alignment horizontal="left" vertical="center" wrapText="1"/>
    </xf>
    <xf numFmtId="0" fontId="21" fillId="3" borderId="4" xfId="0" applyFont="1" applyFill="1" applyBorder="1" applyAlignment="1">
      <alignment horizontal="center" vertical="center"/>
    </xf>
    <xf numFmtId="0" fontId="21" fillId="3" borderId="4" xfId="0" applyFont="1" applyFill="1" applyBorder="1" applyAlignment="1">
      <alignment vertical="center" wrapText="1"/>
    </xf>
    <xf numFmtId="0" fontId="21" fillId="3" borderId="5" xfId="0" applyFont="1" applyFill="1" applyBorder="1" applyAlignment="1">
      <alignment horizontal="left" vertical="center" wrapText="1"/>
    </xf>
    <xf numFmtId="0" fontId="19" fillId="3" borderId="1" xfId="0" applyFont="1" applyFill="1" applyBorder="1" applyAlignment="1">
      <alignment horizontal="center" vertical="center"/>
    </xf>
    <xf numFmtId="0" fontId="19" fillId="3" borderId="1" xfId="0" applyFont="1" applyFill="1" applyBorder="1" applyAlignment="1">
      <alignment horizontal="left" vertical="center" wrapText="1"/>
    </xf>
    <xf numFmtId="0" fontId="23" fillId="3" borderId="1" xfId="0" applyFont="1" applyFill="1" applyBorder="1" applyAlignment="1">
      <alignment horizontal="center" vertical="center"/>
    </xf>
    <xf numFmtId="0" fontId="23" fillId="3" borderId="0" xfId="0" applyFont="1" applyFill="1" applyAlignment="1">
      <alignment horizontal="center" vertical="center"/>
    </xf>
    <xf numFmtId="0" fontId="19" fillId="3" borderId="1" xfId="0" applyFont="1" applyFill="1" applyBorder="1" applyAlignment="1">
      <alignment vertical="center" wrapText="1"/>
    </xf>
    <xf numFmtId="0" fontId="19" fillId="3" borderId="1" xfId="0" applyFont="1" applyFill="1" applyBorder="1" applyAlignment="1">
      <alignment horizontal="center" vertical="center" wrapText="1"/>
    </xf>
    <xf numFmtId="0" fontId="19" fillId="3" borderId="0" xfId="0" applyFont="1" applyFill="1" applyAlignment="1">
      <alignment horizontal="center" vertical="center"/>
    </xf>
    <xf numFmtId="0" fontId="20" fillId="3" borderId="0" xfId="0" applyFont="1" applyFill="1" applyAlignment="1">
      <alignment horizontal="center" vertical="center"/>
    </xf>
    <xf numFmtId="0" fontId="20" fillId="3" borderId="0" xfId="0" applyFont="1" applyFill="1" applyAlignment="1">
      <alignment horizontal="center" vertical="center" wrapText="1"/>
    </xf>
    <xf numFmtId="0" fontId="22" fillId="3"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cellXfs>
  <cellStyles count="11">
    <cellStyle name="Comma 2" xfId="9" xr:uid="{BEA896B8-CD6D-48AB-8C86-8221FDC66F0E}"/>
    <cellStyle name="Comma 2 2" xfId="4" xr:uid="{DF4D0741-86D9-4132-8D59-1572EDECB053}"/>
    <cellStyle name="Comma 5" xfId="7" xr:uid="{5F30632C-0BEF-4424-AD98-8A74B4C0D47D}"/>
    <cellStyle name="Comma 7" xfId="8" xr:uid="{D874E809-A409-49A0-9696-EF6CED09AE21}"/>
    <cellStyle name="Normal" xfId="0" builtinId="0"/>
    <cellStyle name="Normal 2" xfId="2" xr:uid="{DC8D0820-264E-4CEA-8711-AE144A9815C5}"/>
    <cellStyle name="Normal 2 2" xfId="3" xr:uid="{F7E8EA28-CFF0-4232-BDAC-C4776059C690}"/>
    <cellStyle name="Normal 3" xfId="5" xr:uid="{26FD5855-7543-4EA7-83BD-B60C3D915F48}"/>
    <cellStyle name="Normal 4" xfId="6" xr:uid="{6F25D170-048C-4E40-981B-606A805FE6B0}"/>
    <cellStyle name="Normal 4 3" xfId="10" xr:uid="{93B41075-FFBE-4630-9F23-5B989B1FF819}"/>
    <cellStyle name="Normal 5" xfId="1" xr:uid="{5177F088-B921-4174-A539-D22A052DEE2A}"/>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Medium2" defaultPivotStyle="PivotStyleLight16">
    <tableStyle name="TableStylePreset3_Accent1" pivot="0" count="7" xr9:uid="{50BA07A8-1D0B-472B-B42B-7A5CDB766FD1}">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A769F8D1-2A33-498B-B9DC-2290473D00A1}">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E9B76-E247-4511-8852-C20472182F33}">
  <sheetPr>
    <pageSetUpPr fitToPage="1"/>
  </sheetPr>
  <dimension ref="A1:E51"/>
  <sheetViews>
    <sheetView tabSelected="1" view="pageBreakPreview" zoomScale="115" zoomScaleNormal="115" zoomScaleSheetLayoutView="115" workbookViewId="0">
      <pane xSplit="5" ySplit="5" topLeftCell="F6" activePane="bottomRight" state="frozen"/>
      <selection pane="topRight" activeCell="F1" sqref="F1"/>
      <selection pane="bottomLeft" activeCell="A4" sqref="A4"/>
      <selection pane="bottomRight" activeCell="C7" sqref="C7"/>
    </sheetView>
  </sheetViews>
  <sheetFormatPr defaultRowHeight="16.5" x14ac:dyDescent="0.25"/>
  <cols>
    <col min="1" max="1" width="5" style="24" bestFit="1" customWidth="1"/>
    <col min="2" max="2" width="28.5703125" style="33" customWidth="1"/>
    <col min="3" max="3" width="58.42578125" style="33" customWidth="1"/>
    <col min="4" max="4" width="9" style="24" customWidth="1"/>
    <col min="5" max="5" width="13.7109375" style="24" customWidth="1"/>
    <col min="6" max="16384" width="9.140625" style="24"/>
  </cols>
  <sheetData>
    <row r="1" spans="1:5" x14ac:dyDescent="0.25">
      <c r="A1" s="44" t="s">
        <v>202</v>
      </c>
      <c r="B1" s="44"/>
      <c r="C1" s="44"/>
      <c r="D1" s="44"/>
      <c r="E1" s="44"/>
    </row>
    <row r="2" spans="1:5" x14ac:dyDescent="0.25">
      <c r="A2" s="44" t="s">
        <v>179</v>
      </c>
      <c r="B2" s="44"/>
      <c r="C2" s="44"/>
      <c r="D2" s="44"/>
      <c r="E2" s="44"/>
    </row>
    <row r="3" spans="1:5" ht="18" customHeight="1" x14ac:dyDescent="0.25">
      <c r="A3" s="45" t="s">
        <v>200</v>
      </c>
      <c r="B3" s="45"/>
      <c r="C3" s="45"/>
      <c r="D3" s="45"/>
      <c r="E3" s="45"/>
    </row>
    <row r="4" spans="1:5" ht="17.25" x14ac:dyDescent="0.25">
      <c r="A4" s="46" t="s">
        <v>201</v>
      </c>
      <c r="B4" s="46"/>
      <c r="C4" s="46"/>
      <c r="D4" s="46"/>
      <c r="E4" s="46"/>
    </row>
    <row r="5" spans="1:5" s="23" customFormat="1" ht="29.25" customHeight="1" x14ac:dyDescent="0.25">
      <c r="A5" s="25" t="s">
        <v>104</v>
      </c>
      <c r="B5" s="25" t="s">
        <v>101</v>
      </c>
      <c r="C5" s="25" t="s">
        <v>102</v>
      </c>
      <c r="D5" s="25" t="s">
        <v>0</v>
      </c>
      <c r="E5" s="26" t="s">
        <v>103</v>
      </c>
    </row>
    <row r="6" spans="1:5" ht="66" x14ac:dyDescent="0.25">
      <c r="A6" s="27">
        <v>1</v>
      </c>
      <c r="B6" s="28" t="s">
        <v>138</v>
      </c>
      <c r="C6" s="28" t="s">
        <v>136</v>
      </c>
      <c r="D6" s="27" t="s">
        <v>4</v>
      </c>
      <c r="E6" s="27">
        <v>250</v>
      </c>
    </row>
    <row r="7" spans="1:5" ht="82.5" x14ac:dyDescent="0.25">
      <c r="A7" s="27">
        <v>2</v>
      </c>
      <c r="B7" s="28" t="s">
        <v>138</v>
      </c>
      <c r="C7" s="28" t="s">
        <v>137</v>
      </c>
      <c r="D7" s="27" t="s">
        <v>4</v>
      </c>
      <c r="E7" s="27">
        <v>300</v>
      </c>
    </row>
    <row r="8" spans="1:5" ht="49.5" x14ac:dyDescent="0.25">
      <c r="A8" s="27">
        <v>3</v>
      </c>
      <c r="B8" s="28" t="s">
        <v>139</v>
      </c>
      <c r="C8" s="28" t="s">
        <v>205</v>
      </c>
      <c r="D8" s="27" t="s">
        <v>4</v>
      </c>
      <c r="E8" s="27">
        <f>1000-E6-E7</f>
        <v>450</v>
      </c>
    </row>
    <row r="9" spans="1:5" ht="49.5" x14ac:dyDescent="0.25">
      <c r="A9" s="27">
        <v>4</v>
      </c>
      <c r="B9" s="28" t="s">
        <v>140</v>
      </c>
      <c r="C9" s="28" t="s">
        <v>141</v>
      </c>
      <c r="D9" s="27" t="s">
        <v>143</v>
      </c>
      <c r="E9" s="27">
        <v>150</v>
      </c>
    </row>
    <row r="10" spans="1:5" ht="49.5" x14ac:dyDescent="0.25">
      <c r="A10" s="27">
        <v>5</v>
      </c>
      <c r="B10" s="28" t="s">
        <v>140</v>
      </c>
      <c r="C10" s="28" t="s">
        <v>142</v>
      </c>
      <c r="D10" s="27" t="s">
        <v>143</v>
      </c>
      <c r="E10" s="27">
        <v>20</v>
      </c>
    </row>
    <row r="11" spans="1:5" ht="49.5" x14ac:dyDescent="0.25">
      <c r="A11" s="27">
        <v>6</v>
      </c>
      <c r="B11" s="28" t="s">
        <v>140</v>
      </c>
      <c r="C11" s="28" t="s">
        <v>206</v>
      </c>
      <c r="D11" s="27" t="s">
        <v>143</v>
      </c>
      <c r="E11" s="27">
        <v>30</v>
      </c>
    </row>
    <row r="12" spans="1:5" s="23" customFormat="1" x14ac:dyDescent="0.25">
      <c r="A12" s="27">
        <v>7</v>
      </c>
      <c r="B12" s="28" t="s">
        <v>144</v>
      </c>
      <c r="C12" s="25"/>
      <c r="D12" s="29" t="s">
        <v>4</v>
      </c>
      <c r="E12" s="27">
        <v>60</v>
      </c>
    </row>
    <row r="13" spans="1:5" x14ac:dyDescent="0.25">
      <c r="A13" s="27">
        <v>8</v>
      </c>
      <c r="B13" s="30" t="s">
        <v>213</v>
      </c>
      <c r="C13" s="31" t="s">
        <v>208</v>
      </c>
      <c r="D13" s="29" t="s">
        <v>11</v>
      </c>
      <c r="E13" s="27">
        <v>4</v>
      </c>
    </row>
    <row r="14" spans="1:5" s="43" customFormat="1" ht="33" x14ac:dyDescent="0.25">
      <c r="A14" s="37">
        <v>9</v>
      </c>
      <c r="B14" s="41" t="s">
        <v>145</v>
      </c>
      <c r="C14" s="42" t="s">
        <v>222</v>
      </c>
      <c r="D14" s="42" t="s">
        <v>11</v>
      </c>
      <c r="E14" s="37">
        <v>1</v>
      </c>
    </row>
    <row r="15" spans="1:5" ht="115.5" x14ac:dyDescent="0.25">
      <c r="A15" s="27">
        <v>11</v>
      </c>
      <c r="B15" s="35" t="s">
        <v>146</v>
      </c>
      <c r="C15" s="36" t="s">
        <v>214</v>
      </c>
      <c r="D15" s="34" t="s">
        <v>31</v>
      </c>
      <c r="E15" s="34">
        <v>20</v>
      </c>
    </row>
    <row r="16" spans="1:5" ht="115.5" x14ac:dyDescent="0.25">
      <c r="A16" s="27">
        <v>12</v>
      </c>
      <c r="B16" s="30" t="s">
        <v>147</v>
      </c>
      <c r="C16" s="28" t="s">
        <v>215</v>
      </c>
      <c r="D16" s="27" t="s">
        <v>31</v>
      </c>
      <c r="E16" s="27">
        <f>50-E15</f>
        <v>30</v>
      </c>
    </row>
    <row r="17" spans="1:5" s="23" customFormat="1" ht="82.5" x14ac:dyDescent="0.25">
      <c r="A17" s="27">
        <v>13</v>
      </c>
      <c r="B17" s="30" t="s">
        <v>204</v>
      </c>
      <c r="C17" s="28" t="s">
        <v>198</v>
      </c>
      <c r="D17" s="27" t="s">
        <v>4</v>
      </c>
      <c r="E17" s="27">
        <v>3</v>
      </c>
    </row>
    <row r="18" spans="1:5" s="43" customFormat="1" ht="33" x14ac:dyDescent="0.25">
      <c r="A18" s="37">
        <v>14</v>
      </c>
      <c r="B18" s="41" t="s">
        <v>149</v>
      </c>
      <c r="C18" s="38"/>
      <c r="D18" s="37" t="s">
        <v>150</v>
      </c>
      <c r="E18" s="37">
        <v>1</v>
      </c>
    </row>
    <row r="19" spans="1:5" ht="132" x14ac:dyDescent="0.25">
      <c r="A19" s="27">
        <v>15</v>
      </c>
      <c r="B19" s="30" t="s">
        <v>151</v>
      </c>
      <c r="C19" s="32" t="s">
        <v>216</v>
      </c>
      <c r="D19" s="27" t="s">
        <v>30</v>
      </c>
      <c r="E19" s="27">
        <v>1</v>
      </c>
    </row>
    <row r="20" spans="1:5" ht="49.5" x14ac:dyDescent="0.25">
      <c r="A20" s="27">
        <v>16</v>
      </c>
      <c r="B20" s="30" t="s">
        <v>152</v>
      </c>
      <c r="C20" s="28" t="s">
        <v>197</v>
      </c>
      <c r="D20" s="27" t="s">
        <v>30</v>
      </c>
      <c r="E20" s="27">
        <v>6</v>
      </c>
    </row>
    <row r="21" spans="1:5" ht="49.5" x14ac:dyDescent="0.25">
      <c r="A21" s="27">
        <v>17</v>
      </c>
      <c r="B21" s="30" t="s">
        <v>148</v>
      </c>
      <c r="C21" s="28" t="s">
        <v>199</v>
      </c>
      <c r="D21" s="27" t="s">
        <v>30</v>
      </c>
      <c r="E21" s="27">
        <v>18</v>
      </c>
    </row>
    <row r="22" spans="1:5" ht="99" x14ac:dyDescent="0.25">
      <c r="A22" s="27">
        <v>18</v>
      </c>
      <c r="B22" s="30" t="s">
        <v>153</v>
      </c>
      <c r="C22" s="28" t="s">
        <v>212</v>
      </c>
      <c r="D22" s="27" t="s">
        <v>30</v>
      </c>
      <c r="E22" s="27">
        <v>2</v>
      </c>
    </row>
    <row r="23" spans="1:5" ht="115.5" x14ac:dyDescent="0.25">
      <c r="A23" s="27">
        <v>19</v>
      </c>
      <c r="B23" s="30" t="s">
        <v>154</v>
      </c>
      <c r="C23" s="28" t="s">
        <v>209</v>
      </c>
      <c r="D23" s="27" t="s">
        <v>30</v>
      </c>
      <c r="E23" s="27">
        <v>8</v>
      </c>
    </row>
    <row r="24" spans="1:5" s="23" customFormat="1" ht="99" x14ac:dyDescent="0.25">
      <c r="A24" s="34">
        <v>20</v>
      </c>
      <c r="B24" s="30" t="s">
        <v>155</v>
      </c>
      <c r="C24" s="28" t="s">
        <v>210</v>
      </c>
      <c r="D24" s="27" t="s">
        <v>30</v>
      </c>
      <c r="E24" s="27">
        <v>2</v>
      </c>
    </row>
    <row r="25" spans="1:5" s="43" customFormat="1" x14ac:dyDescent="0.25">
      <c r="A25" s="37">
        <v>21</v>
      </c>
      <c r="B25" s="41" t="s">
        <v>218</v>
      </c>
      <c r="C25" s="42" t="s">
        <v>219</v>
      </c>
      <c r="D25" s="37" t="s">
        <v>21</v>
      </c>
      <c r="E25" s="37">
        <v>1</v>
      </c>
    </row>
    <row r="26" spans="1:5" s="23" customFormat="1" ht="30" customHeight="1" x14ac:dyDescent="0.25">
      <c r="A26" s="27">
        <v>22</v>
      </c>
      <c r="B26" s="30" t="s">
        <v>211</v>
      </c>
      <c r="C26" s="28"/>
      <c r="D26" s="29" t="s">
        <v>30</v>
      </c>
      <c r="E26" s="29">
        <v>23</v>
      </c>
    </row>
    <row r="27" spans="1:5" ht="388.5" customHeight="1" x14ac:dyDescent="0.25">
      <c r="A27" s="27">
        <v>23</v>
      </c>
      <c r="B27" s="30" t="s">
        <v>156</v>
      </c>
      <c r="C27" s="32" t="s">
        <v>220</v>
      </c>
      <c r="D27" s="27" t="s">
        <v>21</v>
      </c>
      <c r="E27" s="27">
        <v>21</v>
      </c>
    </row>
    <row r="28" spans="1:5" s="23" customFormat="1" ht="257.25" customHeight="1" x14ac:dyDescent="0.25">
      <c r="A28" s="27">
        <v>24</v>
      </c>
      <c r="B28" s="30" t="s">
        <v>157</v>
      </c>
      <c r="C28" s="28" t="s">
        <v>217</v>
      </c>
      <c r="D28" s="27" t="s">
        <v>30</v>
      </c>
      <c r="E28" s="27">
        <v>18</v>
      </c>
    </row>
    <row r="29" spans="1:5" ht="165" x14ac:dyDescent="0.25">
      <c r="A29" s="27">
        <v>25</v>
      </c>
      <c r="B29" s="30" t="s">
        <v>24</v>
      </c>
      <c r="C29" s="28" t="s">
        <v>221</v>
      </c>
      <c r="D29" s="27" t="s">
        <v>30</v>
      </c>
      <c r="E29" s="27">
        <v>15</v>
      </c>
    </row>
    <row r="30" spans="1:5" x14ac:dyDescent="0.25">
      <c r="A30" s="27">
        <v>26</v>
      </c>
      <c r="B30" s="28" t="s">
        <v>180</v>
      </c>
      <c r="C30" s="28" t="s">
        <v>158</v>
      </c>
      <c r="D30" s="29" t="s">
        <v>94</v>
      </c>
      <c r="E30" s="27">
        <v>20</v>
      </c>
    </row>
    <row r="31" spans="1:5" ht="33" x14ac:dyDescent="0.25">
      <c r="A31" s="27">
        <v>27</v>
      </c>
      <c r="B31" s="28" t="s">
        <v>181</v>
      </c>
      <c r="C31" s="28" t="s">
        <v>159</v>
      </c>
      <c r="D31" s="29" t="s">
        <v>160</v>
      </c>
      <c r="E31" s="27">
        <v>60</v>
      </c>
    </row>
    <row r="32" spans="1:5" s="40" customFormat="1" ht="33" x14ac:dyDescent="0.25">
      <c r="A32" s="37">
        <v>28</v>
      </c>
      <c r="B32" s="38" t="s">
        <v>161</v>
      </c>
      <c r="C32" s="39"/>
      <c r="D32" s="37" t="s">
        <v>94</v>
      </c>
      <c r="E32" s="37">
        <v>60</v>
      </c>
    </row>
    <row r="33" spans="1:5" x14ac:dyDescent="0.25">
      <c r="A33" s="27">
        <v>29</v>
      </c>
      <c r="B33" s="28" t="s">
        <v>172</v>
      </c>
      <c r="C33" s="28" t="s">
        <v>162</v>
      </c>
      <c r="D33" s="27" t="s">
        <v>4</v>
      </c>
      <c r="E33" s="27">
        <v>20</v>
      </c>
    </row>
    <row r="34" spans="1:5" ht="49.5" x14ac:dyDescent="0.25">
      <c r="A34" s="27">
        <v>30</v>
      </c>
      <c r="B34" s="28" t="s">
        <v>173</v>
      </c>
      <c r="C34" s="28" t="s">
        <v>163</v>
      </c>
      <c r="D34" s="27" t="s">
        <v>4</v>
      </c>
      <c r="E34" s="27">
        <v>50</v>
      </c>
    </row>
    <row r="35" spans="1:5" ht="49.5" x14ac:dyDescent="0.25">
      <c r="A35" s="27">
        <v>31</v>
      </c>
      <c r="B35" s="28" t="s">
        <v>173</v>
      </c>
      <c r="C35" s="28" t="s">
        <v>164</v>
      </c>
      <c r="D35" s="27" t="s">
        <v>4</v>
      </c>
      <c r="E35" s="27">
        <f>163-E34</f>
        <v>113</v>
      </c>
    </row>
    <row r="36" spans="1:5" s="23" customFormat="1" ht="49.5" x14ac:dyDescent="0.25">
      <c r="A36" s="27">
        <v>32</v>
      </c>
      <c r="B36" s="28" t="s">
        <v>174</v>
      </c>
      <c r="C36" s="28" t="s">
        <v>165</v>
      </c>
      <c r="D36" s="27" t="s">
        <v>4</v>
      </c>
      <c r="E36" s="27">
        <v>20</v>
      </c>
    </row>
    <row r="37" spans="1:5" s="23" customFormat="1" ht="49.5" x14ac:dyDescent="0.25">
      <c r="A37" s="27">
        <v>33</v>
      </c>
      <c r="B37" s="28" t="s">
        <v>174</v>
      </c>
      <c r="C37" s="28" t="s">
        <v>166</v>
      </c>
      <c r="D37" s="27" t="s">
        <v>4</v>
      </c>
      <c r="E37" s="27">
        <v>30</v>
      </c>
    </row>
    <row r="38" spans="1:5" ht="49.5" x14ac:dyDescent="0.25">
      <c r="A38" s="27">
        <v>34</v>
      </c>
      <c r="B38" s="28" t="s">
        <v>174</v>
      </c>
      <c r="C38" s="28" t="s">
        <v>167</v>
      </c>
      <c r="D38" s="27" t="s">
        <v>4</v>
      </c>
      <c r="E38" s="27">
        <f>60-E37-E36</f>
        <v>10</v>
      </c>
    </row>
    <row r="39" spans="1:5" ht="49.5" x14ac:dyDescent="0.25">
      <c r="A39" s="27">
        <v>35</v>
      </c>
      <c r="B39" s="28" t="s">
        <v>175</v>
      </c>
      <c r="C39" s="28" t="s">
        <v>168</v>
      </c>
      <c r="D39" s="27" t="s">
        <v>4</v>
      </c>
      <c r="E39" s="27">
        <f>701-E40</f>
        <v>451</v>
      </c>
    </row>
    <row r="40" spans="1:5" ht="49.5" x14ac:dyDescent="0.25">
      <c r="A40" s="27">
        <v>36</v>
      </c>
      <c r="B40" s="28" t="s">
        <v>176</v>
      </c>
      <c r="C40" s="28" t="s">
        <v>169</v>
      </c>
      <c r="D40" s="27" t="s">
        <v>4</v>
      </c>
      <c r="E40" s="27">
        <v>250</v>
      </c>
    </row>
    <row r="41" spans="1:5" ht="33" x14ac:dyDescent="0.25">
      <c r="A41" s="27">
        <v>37</v>
      </c>
      <c r="B41" s="28" t="s">
        <v>177</v>
      </c>
      <c r="C41" s="28" t="s">
        <v>170</v>
      </c>
      <c r="D41" s="27" t="s">
        <v>4</v>
      </c>
      <c r="E41" s="27">
        <v>15</v>
      </c>
    </row>
    <row r="42" spans="1:5" ht="99" x14ac:dyDescent="0.25">
      <c r="A42" s="27">
        <v>38</v>
      </c>
      <c r="B42" s="28" t="s">
        <v>178</v>
      </c>
      <c r="C42" s="28" t="s">
        <v>207</v>
      </c>
      <c r="D42" s="27" t="s">
        <v>171</v>
      </c>
      <c r="E42" s="27">
        <v>2</v>
      </c>
    </row>
    <row r="43" spans="1:5" ht="33" x14ac:dyDescent="0.25">
      <c r="A43" s="27">
        <v>39</v>
      </c>
      <c r="B43" s="30" t="s">
        <v>182</v>
      </c>
      <c r="C43" s="28" t="s">
        <v>184</v>
      </c>
      <c r="D43" s="27" t="s">
        <v>11</v>
      </c>
      <c r="E43" s="27">
        <v>2</v>
      </c>
    </row>
    <row r="44" spans="1:5" ht="33" x14ac:dyDescent="0.25">
      <c r="A44" s="27">
        <v>40</v>
      </c>
      <c r="B44" s="30" t="s">
        <v>183</v>
      </c>
      <c r="C44" s="28" t="s">
        <v>185</v>
      </c>
      <c r="D44" s="27" t="s">
        <v>11</v>
      </c>
      <c r="E44" s="27">
        <v>2</v>
      </c>
    </row>
    <row r="45" spans="1:5" ht="33" x14ac:dyDescent="0.25">
      <c r="A45" s="27">
        <v>41</v>
      </c>
      <c r="B45" s="30" t="s">
        <v>186</v>
      </c>
      <c r="C45" s="30" t="s">
        <v>187</v>
      </c>
      <c r="D45" s="27" t="s">
        <v>11</v>
      </c>
      <c r="E45" s="27">
        <v>6</v>
      </c>
    </row>
    <row r="46" spans="1:5" ht="33" x14ac:dyDescent="0.25">
      <c r="A46" s="27">
        <v>42</v>
      </c>
      <c r="B46" s="30" t="s">
        <v>188</v>
      </c>
      <c r="C46" s="30" t="s">
        <v>189</v>
      </c>
      <c r="D46" s="27" t="s">
        <v>11</v>
      </c>
      <c r="E46" s="27">
        <v>5</v>
      </c>
    </row>
    <row r="47" spans="1:5" ht="33" x14ac:dyDescent="0.25">
      <c r="A47" s="27">
        <v>43</v>
      </c>
      <c r="B47" s="30" t="s">
        <v>190</v>
      </c>
      <c r="C47" s="30" t="s">
        <v>191</v>
      </c>
      <c r="D47" s="27" t="s">
        <v>11</v>
      </c>
      <c r="E47" s="27">
        <v>5</v>
      </c>
    </row>
    <row r="48" spans="1:5" ht="33" x14ac:dyDescent="0.25">
      <c r="A48" s="27">
        <v>44</v>
      </c>
      <c r="B48" s="30" t="s">
        <v>192</v>
      </c>
      <c r="C48" s="30" t="s">
        <v>193</v>
      </c>
      <c r="D48" s="27" t="s">
        <v>11</v>
      </c>
      <c r="E48" s="27">
        <v>2</v>
      </c>
    </row>
    <row r="49" spans="1:5" ht="33" x14ac:dyDescent="0.25">
      <c r="A49" s="27">
        <v>45</v>
      </c>
      <c r="B49" s="30" t="s">
        <v>195</v>
      </c>
      <c r="C49" s="30" t="s">
        <v>194</v>
      </c>
      <c r="D49" s="27" t="s">
        <v>11</v>
      </c>
      <c r="E49" s="27">
        <v>2</v>
      </c>
    </row>
    <row r="50" spans="1:5" ht="33" x14ac:dyDescent="0.25">
      <c r="A50" s="27">
        <v>46</v>
      </c>
      <c r="B50" s="30" t="s">
        <v>195</v>
      </c>
      <c r="C50" s="30" t="s">
        <v>196</v>
      </c>
      <c r="D50" s="27" t="s">
        <v>11</v>
      </c>
      <c r="E50" s="27">
        <v>1</v>
      </c>
    </row>
    <row r="51" spans="1:5" x14ac:dyDescent="0.25">
      <c r="A51" s="27">
        <v>47</v>
      </c>
      <c r="B51" s="28" t="s">
        <v>36</v>
      </c>
      <c r="C51" s="28" t="s">
        <v>203</v>
      </c>
      <c r="D51" s="27" t="s">
        <v>94</v>
      </c>
      <c r="E51" s="27">
        <v>150</v>
      </c>
    </row>
  </sheetData>
  <autoFilter ref="A5:E51" xr:uid="{A0880DA1-0D81-49FC-B9F4-A340617A75BD}"/>
  <mergeCells count="4">
    <mergeCell ref="A1:E1"/>
    <mergeCell ref="A2:E2"/>
    <mergeCell ref="A3:E3"/>
    <mergeCell ref="A4:E4"/>
  </mergeCells>
  <printOptions horizontalCentered="1"/>
  <pageMargins left="0.51181102362204722" right="0.36" top="0.55118110236220474" bottom="0.55118110236220474" header="0.31496062992125984" footer="0.31496062992125984"/>
  <pageSetup paperSize="9" scale="82" fitToHeight="0" orientation="portrait"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880DA1-0D81-49FC-B9F4-A340617A75BD}">
  <sheetPr>
    <pageSetUpPr fitToPage="1"/>
  </sheetPr>
  <dimension ref="A1:E72"/>
  <sheetViews>
    <sheetView view="pageBreakPreview" zoomScale="115" zoomScaleNormal="115" zoomScaleSheetLayoutView="115" workbookViewId="0">
      <pane xSplit="5" ySplit="5" topLeftCell="F26" activePane="bottomRight" state="frozen"/>
      <selection pane="topRight" activeCell="F1" sqref="F1"/>
      <selection pane="bottomLeft" activeCell="A4" sqref="A4"/>
      <selection pane="bottomRight" activeCell="B33" sqref="B33"/>
    </sheetView>
  </sheetViews>
  <sheetFormatPr defaultRowHeight="16.5" x14ac:dyDescent="0.25"/>
  <cols>
    <col min="1" max="1" width="5" style="2" bestFit="1" customWidth="1"/>
    <col min="2" max="2" width="28.5703125" style="16" customWidth="1"/>
    <col min="3" max="3" width="46.140625" style="16" customWidth="1"/>
    <col min="4" max="4" width="9" style="2" customWidth="1"/>
    <col min="5" max="5" width="13.7109375" style="2" customWidth="1"/>
    <col min="6" max="16384" width="9.140625" style="2"/>
  </cols>
  <sheetData>
    <row r="1" spans="1:5" x14ac:dyDescent="0.25">
      <c r="A1" s="48" t="s">
        <v>105</v>
      </c>
      <c r="B1" s="48"/>
      <c r="C1" s="48"/>
      <c r="D1" s="48"/>
      <c r="E1" s="48"/>
    </row>
    <row r="2" spans="1:5" x14ac:dyDescent="0.25">
      <c r="A2" s="48" t="s">
        <v>106</v>
      </c>
      <c r="B2" s="48"/>
      <c r="C2" s="48"/>
      <c r="D2" s="48"/>
      <c r="E2" s="48"/>
    </row>
    <row r="3" spans="1:5" ht="33.75" customHeight="1" x14ac:dyDescent="0.25">
      <c r="A3" s="49" t="s">
        <v>135</v>
      </c>
      <c r="B3" s="49"/>
      <c r="C3" s="49"/>
      <c r="D3" s="49"/>
      <c r="E3" s="49"/>
    </row>
    <row r="4" spans="1:5" ht="17.25" x14ac:dyDescent="0.25">
      <c r="A4" s="47" t="s">
        <v>117</v>
      </c>
      <c r="B4" s="47"/>
      <c r="C4" s="47"/>
      <c r="D4" s="47"/>
      <c r="E4" s="47"/>
    </row>
    <row r="5" spans="1:5" s="5" customFormat="1" ht="29.25" customHeight="1" x14ac:dyDescent="0.25">
      <c r="A5" s="3" t="s">
        <v>104</v>
      </c>
      <c r="B5" s="3" t="s">
        <v>101</v>
      </c>
      <c r="C5" s="3" t="s">
        <v>102</v>
      </c>
      <c r="D5" s="3" t="s">
        <v>0</v>
      </c>
      <c r="E5" s="4" t="s">
        <v>103</v>
      </c>
    </row>
    <row r="6" spans="1:5" s="5" customFormat="1" x14ac:dyDescent="0.25">
      <c r="A6" s="3" t="s">
        <v>1</v>
      </c>
      <c r="B6" s="6" t="s">
        <v>108</v>
      </c>
      <c r="C6" s="6"/>
      <c r="D6" s="6"/>
      <c r="E6" s="6"/>
    </row>
    <row r="7" spans="1:5" ht="33" x14ac:dyDescent="0.25">
      <c r="A7" s="7">
        <v>1</v>
      </c>
      <c r="B7" s="8" t="s">
        <v>2</v>
      </c>
      <c r="C7" s="9" t="s">
        <v>3</v>
      </c>
      <c r="D7" s="7" t="s">
        <v>4</v>
      </c>
      <c r="E7" s="7"/>
    </row>
    <row r="8" spans="1:5" ht="33" x14ac:dyDescent="0.25">
      <c r="A8" s="7">
        <v>2</v>
      </c>
      <c r="B8" s="8" t="s">
        <v>5</v>
      </c>
      <c r="C8" s="9" t="s">
        <v>6</v>
      </c>
      <c r="D8" s="7" t="s">
        <v>4</v>
      </c>
      <c r="E8" s="7"/>
    </row>
    <row r="9" spans="1:5" s="5" customFormat="1" x14ac:dyDescent="0.25">
      <c r="A9" s="3" t="s">
        <v>7</v>
      </c>
      <c r="B9" s="17" t="s">
        <v>109</v>
      </c>
      <c r="C9" s="6"/>
      <c r="D9" s="6"/>
      <c r="E9" s="6"/>
    </row>
    <row r="10" spans="1:5" ht="33" x14ac:dyDescent="0.25">
      <c r="A10" s="7">
        <v>1</v>
      </c>
      <c r="B10" s="8" t="s">
        <v>8</v>
      </c>
      <c r="C10" s="8" t="s">
        <v>16</v>
      </c>
      <c r="D10" s="7" t="s">
        <v>11</v>
      </c>
      <c r="E10" s="7">
        <f>2+4+12+3+4+2+7+2+12+2+6+9+21+35+22+9+40+12</f>
        <v>204</v>
      </c>
    </row>
    <row r="11" spans="1:5" ht="33" x14ac:dyDescent="0.25">
      <c r="A11" s="7">
        <v>2</v>
      </c>
      <c r="B11" s="8" t="s">
        <v>33</v>
      </c>
      <c r="C11" s="8" t="s">
        <v>34</v>
      </c>
      <c r="D11" s="7"/>
      <c r="E11" s="7"/>
    </row>
    <row r="12" spans="1:5" ht="33" x14ac:dyDescent="0.25">
      <c r="A12" s="7">
        <v>3</v>
      </c>
      <c r="B12" s="8" t="s">
        <v>9</v>
      </c>
      <c r="C12" s="8" t="s">
        <v>10</v>
      </c>
      <c r="D12" s="7" t="s">
        <v>11</v>
      </c>
      <c r="E12" s="7">
        <f>15+12+13+3+10+2+4+6+32+30+30+15+7+2</f>
        <v>181</v>
      </c>
    </row>
    <row r="13" spans="1:5" ht="33" x14ac:dyDescent="0.25">
      <c r="A13" s="7">
        <v>4</v>
      </c>
      <c r="B13" s="8" t="s">
        <v>12</v>
      </c>
      <c r="C13" s="8" t="s">
        <v>15</v>
      </c>
      <c r="D13" s="7" t="s">
        <v>11</v>
      </c>
      <c r="E13" s="7">
        <f>3+42+13+21+20+9</f>
        <v>108</v>
      </c>
    </row>
    <row r="14" spans="1:5" ht="132" x14ac:dyDescent="0.25">
      <c r="A14" s="7">
        <v>5</v>
      </c>
      <c r="B14" s="8" t="s">
        <v>13</v>
      </c>
      <c r="C14" s="9" t="s">
        <v>14</v>
      </c>
      <c r="D14" s="7" t="s">
        <v>11</v>
      </c>
      <c r="E14" s="7">
        <v>15</v>
      </c>
    </row>
    <row r="15" spans="1:5" s="5" customFormat="1" x14ac:dyDescent="0.25">
      <c r="A15" s="3" t="s">
        <v>17</v>
      </c>
      <c r="B15" s="17" t="s">
        <v>110</v>
      </c>
      <c r="C15" s="6"/>
      <c r="D15" s="6"/>
      <c r="E15" s="6"/>
    </row>
    <row r="16" spans="1:5" ht="49.5" x14ac:dyDescent="0.25">
      <c r="A16" s="7">
        <v>1</v>
      </c>
      <c r="B16" s="8" t="s">
        <v>62</v>
      </c>
      <c r="C16" s="9" t="s">
        <v>63</v>
      </c>
      <c r="D16" s="7" t="s">
        <v>21</v>
      </c>
      <c r="E16" s="7"/>
    </row>
    <row r="17" spans="1:5" ht="33" x14ac:dyDescent="0.25">
      <c r="A17" s="7">
        <v>2</v>
      </c>
      <c r="B17" s="8" t="s">
        <v>64</v>
      </c>
      <c r="C17" s="9" t="s">
        <v>65</v>
      </c>
      <c r="D17" s="7" t="s">
        <v>21</v>
      </c>
      <c r="E17" s="7"/>
    </row>
    <row r="18" spans="1:5" ht="49.5" x14ac:dyDescent="0.25">
      <c r="A18" s="7">
        <v>3</v>
      </c>
      <c r="B18" s="8" t="s">
        <v>67</v>
      </c>
      <c r="C18" s="9" t="s">
        <v>68</v>
      </c>
      <c r="D18" s="7" t="s">
        <v>21</v>
      </c>
      <c r="E18" s="7"/>
    </row>
    <row r="19" spans="1:5" ht="33" x14ac:dyDescent="0.25">
      <c r="A19" s="7">
        <v>4</v>
      </c>
      <c r="B19" s="8" t="s">
        <v>69</v>
      </c>
      <c r="C19" s="9" t="s">
        <v>70</v>
      </c>
      <c r="D19" s="7" t="s">
        <v>21</v>
      </c>
      <c r="E19" s="7"/>
    </row>
    <row r="20" spans="1:5" x14ac:dyDescent="0.25">
      <c r="A20" s="7">
        <v>5</v>
      </c>
      <c r="B20" s="8" t="s">
        <v>71</v>
      </c>
      <c r="C20" s="9" t="s">
        <v>72</v>
      </c>
      <c r="D20" s="7" t="s">
        <v>21</v>
      </c>
      <c r="E20" s="7"/>
    </row>
    <row r="21" spans="1:5" ht="33" x14ac:dyDescent="0.25">
      <c r="A21" s="7">
        <v>6</v>
      </c>
      <c r="B21" s="8" t="s">
        <v>73</v>
      </c>
      <c r="C21" s="9" t="s">
        <v>74</v>
      </c>
      <c r="D21" s="7" t="s">
        <v>21</v>
      </c>
      <c r="E21" s="7"/>
    </row>
    <row r="22" spans="1:5" ht="49.5" x14ac:dyDescent="0.25">
      <c r="A22" s="7">
        <v>7</v>
      </c>
      <c r="B22" s="8" t="s">
        <v>75</v>
      </c>
      <c r="C22" s="9" t="s">
        <v>76</v>
      </c>
      <c r="D22" s="7" t="s">
        <v>21</v>
      </c>
      <c r="E22" s="7"/>
    </row>
    <row r="23" spans="1:5" s="5" customFormat="1" x14ac:dyDescent="0.25">
      <c r="A23" s="3" t="s">
        <v>19</v>
      </c>
      <c r="B23" s="6" t="s">
        <v>111</v>
      </c>
      <c r="C23" s="6"/>
      <c r="D23" s="6"/>
      <c r="E23" s="6"/>
    </row>
    <row r="24" spans="1:5" ht="33.75" x14ac:dyDescent="0.25">
      <c r="A24" s="7">
        <v>1</v>
      </c>
      <c r="B24" s="8" t="s">
        <v>18</v>
      </c>
      <c r="C24" s="8" t="s">
        <v>118</v>
      </c>
      <c r="D24" s="7" t="s">
        <v>4</v>
      </c>
      <c r="E24" s="7">
        <v>825</v>
      </c>
    </row>
    <row r="25" spans="1:5" s="5" customFormat="1" x14ac:dyDescent="0.25">
      <c r="A25" s="3" t="s">
        <v>23</v>
      </c>
      <c r="B25" s="6" t="s">
        <v>112</v>
      </c>
      <c r="C25" s="6"/>
      <c r="D25" s="6"/>
      <c r="E25" s="6"/>
    </row>
    <row r="26" spans="1:5" ht="49.5" x14ac:dyDescent="0.25">
      <c r="A26" s="7">
        <v>1</v>
      </c>
      <c r="B26" s="8" t="s">
        <v>20</v>
      </c>
      <c r="C26" s="8" t="s">
        <v>22</v>
      </c>
      <c r="D26" s="7" t="s">
        <v>21</v>
      </c>
      <c r="E26" s="7">
        <v>2</v>
      </c>
    </row>
    <row r="27" spans="1:5" s="5" customFormat="1" x14ac:dyDescent="0.25">
      <c r="A27" s="3" t="s">
        <v>32</v>
      </c>
      <c r="B27" s="17" t="s">
        <v>113</v>
      </c>
      <c r="C27" s="6"/>
      <c r="D27" s="6"/>
      <c r="E27" s="6"/>
    </row>
    <row r="28" spans="1:5" x14ac:dyDescent="0.25">
      <c r="A28" s="7">
        <v>1</v>
      </c>
      <c r="B28" s="8" t="s">
        <v>24</v>
      </c>
      <c r="C28" s="8" t="s">
        <v>27</v>
      </c>
      <c r="D28" s="7" t="s">
        <v>30</v>
      </c>
      <c r="E28" s="7">
        <v>20</v>
      </c>
    </row>
    <row r="29" spans="1:5" x14ac:dyDescent="0.25">
      <c r="A29" s="7">
        <v>2</v>
      </c>
      <c r="B29" s="8" t="s">
        <v>25</v>
      </c>
      <c r="C29" s="8" t="s">
        <v>28</v>
      </c>
      <c r="D29" s="7" t="s">
        <v>30</v>
      </c>
      <c r="E29" s="7">
        <v>12</v>
      </c>
    </row>
    <row r="30" spans="1:5" x14ac:dyDescent="0.25">
      <c r="A30" s="7">
        <v>3</v>
      </c>
      <c r="B30" s="8" t="s">
        <v>26</v>
      </c>
      <c r="C30" s="8" t="s">
        <v>29</v>
      </c>
      <c r="D30" s="7" t="s">
        <v>31</v>
      </c>
      <c r="E30" s="7">
        <v>500</v>
      </c>
    </row>
    <row r="31" spans="1:5" s="5" customFormat="1" x14ac:dyDescent="0.25">
      <c r="A31" s="3" t="s">
        <v>39</v>
      </c>
      <c r="B31" s="17" t="s">
        <v>114</v>
      </c>
      <c r="C31" s="6"/>
      <c r="D31" s="6"/>
      <c r="E31" s="6"/>
    </row>
    <row r="32" spans="1:5" ht="33" x14ac:dyDescent="0.25">
      <c r="A32" s="7">
        <v>1</v>
      </c>
      <c r="B32" s="8" t="s">
        <v>37</v>
      </c>
      <c r="C32" s="8" t="s">
        <v>35</v>
      </c>
      <c r="D32" s="7" t="s">
        <v>21</v>
      </c>
      <c r="E32" s="7">
        <v>3</v>
      </c>
    </row>
    <row r="33" spans="1:5" x14ac:dyDescent="0.25">
      <c r="A33" s="7">
        <v>2</v>
      </c>
      <c r="B33" s="8" t="s">
        <v>36</v>
      </c>
      <c r="C33" s="8"/>
      <c r="D33" s="7" t="s">
        <v>31</v>
      </c>
      <c r="E33" s="7">
        <v>305</v>
      </c>
    </row>
    <row r="34" spans="1:5" x14ac:dyDescent="0.25">
      <c r="A34" s="7">
        <v>3</v>
      </c>
      <c r="B34" s="8" t="s">
        <v>38</v>
      </c>
      <c r="C34" s="8"/>
      <c r="D34" s="7" t="s">
        <v>21</v>
      </c>
      <c r="E34" s="7">
        <v>3</v>
      </c>
    </row>
    <row r="35" spans="1:5" s="5" customFormat="1" ht="23.25" customHeight="1" x14ac:dyDescent="0.25">
      <c r="A35" s="3" t="s">
        <v>61</v>
      </c>
      <c r="B35" s="17" t="s">
        <v>115</v>
      </c>
      <c r="C35" s="6"/>
      <c r="D35" s="6"/>
      <c r="E35" s="6"/>
    </row>
    <row r="36" spans="1:5" s="1" customFormat="1" x14ac:dyDescent="0.25">
      <c r="A36" s="10" t="s">
        <v>107</v>
      </c>
      <c r="B36" s="11" t="s">
        <v>40</v>
      </c>
      <c r="C36" s="11"/>
      <c r="D36" s="10"/>
      <c r="E36" s="10"/>
    </row>
    <row r="37" spans="1:5" ht="82.5" x14ac:dyDescent="0.25">
      <c r="A37" s="7">
        <v>1</v>
      </c>
      <c r="B37" s="8" t="s">
        <v>40</v>
      </c>
      <c r="C37" s="8" t="s">
        <v>41</v>
      </c>
      <c r="D37" s="7" t="s">
        <v>4</v>
      </c>
      <c r="E37" s="7"/>
    </row>
    <row r="38" spans="1:5" x14ac:dyDescent="0.25">
      <c r="A38" s="7">
        <v>2</v>
      </c>
      <c r="B38" s="8" t="s">
        <v>42</v>
      </c>
      <c r="C38" s="8" t="s">
        <v>49</v>
      </c>
      <c r="D38" s="7" t="s">
        <v>11</v>
      </c>
      <c r="E38" s="7"/>
    </row>
    <row r="39" spans="1:5" x14ac:dyDescent="0.25">
      <c r="A39" s="7">
        <v>3</v>
      </c>
      <c r="B39" s="8" t="s">
        <v>43</v>
      </c>
      <c r="C39" s="8" t="s">
        <v>50</v>
      </c>
      <c r="D39" s="7" t="s">
        <v>4</v>
      </c>
      <c r="E39" s="7"/>
    </row>
    <row r="40" spans="1:5" x14ac:dyDescent="0.25">
      <c r="A40" s="7">
        <v>4</v>
      </c>
      <c r="B40" s="8" t="s">
        <v>44</v>
      </c>
      <c r="C40" s="8" t="s">
        <v>51</v>
      </c>
      <c r="D40" s="7" t="s">
        <v>4</v>
      </c>
      <c r="E40" s="7"/>
    </row>
    <row r="41" spans="1:5" x14ac:dyDescent="0.25">
      <c r="A41" s="7">
        <v>5</v>
      </c>
      <c r="B41" s="8" t="s">
        <v>45</v>
      </c>
      <c r="C41" s="8" t="s">
        <v>52</v>
      </c>
      <c r="D41" s="7" t="s">
        <v>56</v>
      </c>
      <c r="E41" s="7"/>
    </row>
    <row r="42" spans="1:5" ht="33" x14ac:dyDescent="0.25">
      <c r="A42" s="7">
        <v>6</v>
      </c>
      <c r="B42" s="8" t="s">
        <v>46</v>
      </c>
      <c r="C42" s="8" t="s">
        <v>53</v>
      </c>
      <c r="D42" s="7" t="s">
        <v>4</v>
      </c>
      <c r="E42" s="7"/>
    </row>
    <row r="43" spans="1:5" x14ac:dyDescent="0.25">
      <c r="A43" s="7">
        <v>7</v>
      </c>
      <c r="B43" s="8" t="s">
        <v>47</v>
      </c>
      <c r="C43" s="8" t="s">
        <v>54</v>
      </c>
      <c r="D43" s="7" t="s">
        <v>11</v>
      </c>
      <c r="E43" s="7"/>
    </row>
    <row r="44" spans="1:5" ht="82.5" x14ac:dyDescent="0.25">
      <c r="A44" s="7">
        <v>8</v>
      </c>
      <c r="B44" s="8" t="s">
        <v>48</v>
      </c>
      <c r="C44" s="8" t="s">
        <v>55</v>
      </c>
      <c r="D44" s="7" t="s">
        <v>4</v>
      </c>
      <c r="E44" s="7"/>
    </row>
    <row r="45" spans="1:5" s="1" customFormat="1" x14ac:dyDescent="0.25">
      <c r="A45" s="10" t="s">
        <v>107</v>
      </c>
      <c r="B45" s="12" t="s">
        <v>57</v>
      </c>
      <c r="C45" s="12"/>
      <c r="D45" s="10"/>
      <c r="E45" s="10"/>
    </row>
    <row r="46" spans="1:5" ht="82.5" x14ac:dyDescent="0.25">
      <c r="A46" s="7">
        <v>1</v>
      </c>
      <c r="B46" s="8" t="s">
        <v>58</v>
      </c>
      <c r="C46" s="8" t="s">
        <v>59</v>
      </c>
      <c r="D46" s="7" t="s">
        <v>4</v>
      </c>
      <c r="E46" s="7"/>
    </row>
    <row r="47" spans="1:5" x14ac:dyDescent="0.25">
      <c r="A47" s="7">
        <v>2</v>
      </c>
      <c r="B47" s="8" t="s">
        <v>60</v>
      </c>
      <c r="C47" s="8"/>
      <c r="D47" s="7" t="s">
        <v>11</v>
      </c>
      <c r="E47" s="7"/>
    </row>
    <row r="48" spans="1:5" s="5" customFormat="1" x14ac:dyDescent="0.25">
      <c r="A48" s="3" t="s">
        <v>77</v>
      </c>
      <c r="B48" s="6" t="s">
        <v>116</v>
      </c>
      <c r="C48" s="6"/>
      <c r="D48" s="6"/>
      <c r="E48" s="6"/>
    </row>
    <row r="49" spans="1:5" ht="33" x14ac:dyDescent="0.25">
      <c r="A49" s="13">
        <v>1</v>
      </c>
      <c r="B49" s="8" t="s">
        <v>78</v>
      </c>
      <c r="C49" s="8"/>
      <c r="D49" s="14" t="s">
        <v>92</v>
      </c>
      <c r="E49" s="8"/>
    </row>
    <row r="50" spans="1:5" x14ac:dyDescent="0.25">
      <c r="A50" s="13">
        <v>2</v>
      </c>
      <c r="B50" s="8" t="s">
        <v>100</v>
      </c>
      <c r="C50" s="8"/>
      <c r="D50" s="14" t="s">
        <v>93</v>
      </c>
      <c r="E50" s="8"/>
    </row>
    <row r="51" spans="1:5" ht="33" x14ac:dyDescent="0.25">
      <c r="A51" s="13">
        <v>3</v>
      </c>
      <c r="B51" s="8" t="s">
        <v>79</v>
      </c>
      <c r="C51" s="8"/>
      <c r="D51" s="14" t="s">
        <v>66</v>
      </c>
      <c r="E51" s="8"/>
    </row>
    <row r="52" spans="1:5" x14ac:dyDescent="0.25">
      <c r="A52" s="13">
        <v>4</v>
      </c>
      <c r="B52" s="8" t="s">
        <v>80</v>
      </c>
      <c r="C52" s="8"/>
      <c r="D52" s="14" t="s">
        <v>96</v>
      </c>
      <c r="E52" s="8"/>
    </row>
    <row r="53" spans="1:5" ht="33" x14ac:dyDescent="0.25">
      <c r="A53" s="13">
        <v>5</v>
      </c>
      <c r="B53" s="8" t="s">
        <v>81</v>
      </c>
      <c r="C53" s="8"/>
      <c r="D53" s="14" t="s">
        <v>66</v>
      </c>
      <c r="E53" s="8"/>
    </row>
    <row r="54" spans="1:5" ht="33" x14ac:dyDescent="0.25">
      <c r="A54" s="13">
        <v>6</v>
      </c>
      <c r="B54" s="8" t="s">
        <v>82</v>
      </c>
      <c r="C54" s="8"/>
      <c r="D54" s="14" t="s">
        <v>66</v>
      </c>
      <c r="E54" s="8"/>
    </row>
    <row r="55" spans="1:5" x14ac:dyDescent="0.25">
      <c r="A55" s="13">
        <v>7</v>
      </c>
      <c r="B55" s="8" t="s">
        <v>83</v>
      </c>
      <c r="C55" s="8"/>
      <c r="D55" s="14" t="s">
        <v>97</v>
      </c>
      <c r="E55" s="8"/>
    </row>
    <row r="56" spans="1:5" ht="33" x14ac:dyDescent="0.25">
      <c r="A56" s="13">
        <v>8</v>
      </c>
      <c r="B56" s="8" t="s">
        <v>84</v>
      </c>
      <c r="C56" s="8"/>
      <c r="D56" s="14" t="s">
        <v>98</v>
      </c>
      <c r="E56" s="8"/>
    </row>
    <row r="57" spans="1:5" x14ac:dyDescent="0.25">
      <c r="A57" s="13">
        <v>9</v>
      </c>
      <c r="B57" s="8" t="s">
        <v>85</v>
      </c>
      <c r="C57" s="8"/>
      <c r="D57" s="14" t="s">
        <v>99</v>
      </c>
      <c r="E57" s="8"/>
    </row>
    <row r="58" spans="1:5" x14ac:dyDescent="0.25">
      <c r="A58" s="13">
        <v>10</v>
      </c>
      <c r="B58" s="8" t="s">
        <v>86</v>
      </c>
      <c r="C58" s="8"/>
      <c r="D58" s="14" t="s">
        <v>99</v>
      </c>
      <c r="E58" s="8"/>
    </row>
    <row r="59" spans="1:5" ht="33" x14ac:dyDescent="0.25">
      <c r="A59" s="13">
        <v>11</v>
      </c>
      <c r="B59" s="8" t="s">
        <v>87</v>
      </c>
      <c r="C59" s="8"/>
      <c r="D59" s="14" t="s">
        <v>94</v>
      </c>
      <c r="E59" s="8"/>
    </row>
    <row r="60" spans="1:5" ht="33" x14ac:dyDescent="0.25">
      <c r="A60" s="13">
        <v>12</v>
      </c>
      <c r="B60" s="8" t="s">
        <v>88</v>
      </c>
      <c r="C60" s="8"/>
      <c r="D60" s="14" t="s">
        <v>94</v>
      </c>
      <c r="E60" s="8"/>
    </row>
    <row r="61" spans="1:5" ht="33" x14ac:dyDescent="0.25">
      <c r="A61" s="13">
        <v>13</v>
      </c>
      <c r="B61" s="8" t="s">
        <v>89</v>
      </c>
      <c r="C61" s="8"/>
      <c r="D61" s="15" t="s">
        <v>95</v>
      </c>
      <c r="E61" s="8"/>
    </row>
    <row r="62" spans="1:5" x14ac:dyDescent="0.25">
      <c r="A62" s="13">
        <v>14</v>
      </c>
      <c r="B62" s="8" t="s">
        <v>90</v>
      </c>
      <c r="C62" s="8"/>
      <c r="D62" s="15" t="s">
        <v>95</v>
      </c>
      <c r="E62" s="8"/>
    </row>
    <row r="63" spans="1:5" x14ac:dyDescent="0.25">
      <c r="A63" s="13">
        <v>15</v>
      </c>
      <c r="B63" s="8" t="s">
        <v>91</v>
      </c>
      <c r="C63" s="8"/>
      <c r="D63" s="15" t="s">
        <v>21</v>
      </c>
      <c r="E63" s="8"/>
    </row>
    <row r="64" spans="1:5" s="5" customFormat="1" ht="33" x14ac:dyDescent="0.25">
      <c r="A64" s="3" t="s">
        <v>77</v>
      </c>
      <c r="B64" s="6" t="s">
        <v>119</v>
      </c>
      <c r="C64" s="6"/>
      <c r="D64" s="6"/>
      <c r="E64" s="6"/>
    </row>
    <row r="65" spans="1:5" s="21" customFormat="1" x14ac:dyDescent="0.25">
      <c r="A65" s="20" t="s">
        <v>107</v>
      </c>
      <c r="B65" s="22" t="s">
        <v>120</v>
      </c>
      <c r="C65" s="22"/>
      <c r="D65" s="22"/>
      <c r="E65" s="22"/>
    </row>
    <row r="66" spans="1:5" x14ac:dyDescent="0.25">
      <c r="A66" s="18">
        <v>1</v>
      </c>
      <c r="B66" s="19" t="s">
        <v>121</v>
      </c>
      <c r="C66" s="19" t="s">
        <v>122</v>
      </c>
      <c r="D66" s="18" t="s">
        <v>11</v>
      </c>
      <c r="E66" s="18">
        <v>16</v>
      </c>
    </row>
    <row r="67" spans="1:5" x14ac:dyDescent="0.25">
      <c r="A67" s="18">
        <v>2</v>
      </c>
      <c r="B67" s="19" t="s">
        <v>123</v>
      </c>
      <c r="C67" s="19" t="s">
        <v>124</v>
      </c>
      <c r="D67" s="18" t="s">
        <v>125</v>
      </c>
      <c r="E67" s="18"/>
    </row>
    <row r="68" spans="1:5" s="21" customFormat="1" x14ac:dyDescent="0.25">
      <c r="A68" s="20" t="s">
        <v>107</v>
      </c>
      <c r="B68" s="22" t="s">
        <v>126</v>
      </c>
      <c r="C68" s="22"/>
      <c r="D68" s="22"/>
      <c r="E68" s="22"/>
    </row>
    <row r="69" spans="1:5" x14ac:dyDescent="0.25">
      <c r="A69" s="18">
        <v>1</v>
      </c>
      <c r="B69" s="19" t="s">
        <v>127</v>
      </c>
      <c r="C69" s="19" t="s">
        <v>128</v>
      </c>
      <c r="D69" s="18" t="s">
        <v>129</v>
      </c>
      <c r="E69" s="18">
        <v>3</v>
      </c>
    </row>
    <row r="70" spans="1:5" x14ac:dyDescent="0.25">
      <c r="A70" s="18">
        <v>2</v>
      </c>
      <c r="B70" s="19" t="s">
        <v>130</v>
      </c>
      <c r="C70" s="19"/>
      <c r="D70" s="18" t="s">
        <v>56</v>
      </c>
      <c r="E70" s="18">
        <v>90</v>
      </c>
    </row>
    <row r="71" spans="1:5" x14ac:dyDescent="0.25">
      <c r="A71" s="18">
        <v>3</v>
      </c>
      <c r="B71" s="19" t="s">
        <v>131</v>
      </c>
      <c r="C71" s="19"/>
      <c r="D71" s="18" t="s">
        <v>132</v>
      </c>
      <c r="E71" s="18">
        <v>10</v>
      </c>
    </row>
    <row r="72" spans="1:5" x14ac:dyDescent="0.25">
      <c r="A72" s="18">
        <v>4</v>
      </c>
      <c r="B72" s="19" t="s">
        <v>133</v>
      </c>
      <c r="C72" s="19" t="s">
        <v>134</v>
      </c>
      <c r="D72" s="18" t="s">
        <v>21</v>
      </c>
      <c r="E72" s="18">
        <v>2</v>
      </c>
    </row>
  </sheetData>
  <autoFilter ref="A5:E63" xr:uid="{A0880DA1-0D81-49FC-B9F4-A340617A75BD}"/>
  <mergeCells count="4">
    <mergeCell ref="A4:E4"/>
    <mergeCell ref="A2:E2"/>
    <mergeCell ref="A1:E1"/>
    <mergeCell ref="A3:E3"/>
  </mergeCells>
  <printOptions horizontalCentered="1"/>
  <pageMargins left="0.51181102362204722" right="0.51181102362204722" top="0.55118110236220474" bottom="0.55118110236220474" header="0.31496062992125984" footer="0.31496062992125984"/>
  <pageSetup paperSize="9" scale="9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EF986-82EB-413C-8CEC-029449EC3126}">
  <dimension ref="A1"/>
  <sheetViews>
    <sheetView workbookViewId="0">
      <selection activeCell="C19" sqref="C19"/>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lao khoa</vt:lpstr>
      <vt:lpstr>Sheet1</vt:lpstr>
      <vt:lpstr>Sheet2</vt:lpstr>
      <vt:lpstr>'lao khoa'!Print_Area</vt:lpstr>
      <vt:lpstr>'lao khoa'!Print_Titles</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Anh Tuấn Nguyễn</dc:creator>
  <cp:lastModifiedBy>KOI .</cp:lastModifiedBy>
  <cp:lastPrinted>2024-10-17T03:36:38Z</cp:lastPrinted>
  <dcterms:created xsi:type="dcterms:W3CDTF">2024-10-16T08:24:11Z</dcterms:created>
  <dcterms:modified xsi:type="dcterms:W3CDTF">2024-10-17T03:38:35Z</dcterms:modified>
</cp:coreProperties>
</file>